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남산초행정실장\재산시설소방물품\통학차량\"/>
    </mc:Choice>
  </mc:AlternateContent>
  <bookViews>
    <workbookView xWindow="0" yWindow="0" windowWidth="28800" windowHeight="12330"/>
  </bookViews>
  <sheets>
    <sheet name="안전운행기록" sheetId="1" r:id="rId1"/>
    <sheet name="작성방법" sheetId="2" r:id="rId2"/>
  </sheets>
  <definedNames>
    <definedName name="_xlnm.Print_Area" localSheetId="0">안전운행기록!$A$1:$L$25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C15" i="1"/>
  <c r="D15" i="1" s="1"/>
  <c r="E15" i="1" s="1"/>
  <c r="F15" i="1" s="1"/>
  <c r="G15" i="1" s="1"/>
  <c r="H15" i="1" s="1"/>
  <c r="I15" i="1" s="1"/>
  <c r="J15" i="1" s="1"/>
  <c r="K15" i="1" s="1"/>
  <c r="L15" i="1" s="1"/>
  <c r="B17" i="1" s="1"/>
  <c r="C17" i="1" s="1"/>
  <c r="D17" i="1" s="1"/>
  <c r="E17" i="1" s="1"/>
  <c r="F17" i="1" s="1"/>
  <c r="G17" i="1" s="1"/>
  <c r="H17" i="1" s="1"/>
  <c r="I17" i="1" s="1"/>
  <c r="J17" i="1" s="1"/>
  <c r="K17" i="1" s="1"/>
  <c r="L17" i="1" s="1"/>
  <c r="B19" i="1" s="1"/>
  <c r="C19" i="1" s="1"/>
  <c r="D19" i="1" s="1"/>
  <c r="E19" i="1" s="1"/>
  <c r="F19" i="1" s="1"/>
  <c r="C9" i="1"/>
  <c r="J4" i="1"/>
  <c r="D9" i="1" l="1"/>
  <c r="E9" i="1" s="1"/>
  <c r="F9" i="1" s="1"/>
  <c r="G9" i="1" s="1"/>
  <c r="H9" i="1" s="1"/>
  <c r="I9" i="1" s="1"/>
  <c r="J9" i="1" s="1"/>
  <c r="K9" i="1" s="1"/>
  <c r="L9" i="1" s="1"/>
  <c r="B11" i="1" s="1"/>
  <c r="C11" i="1" s="1"/>
  <c r="D11" i="1" s="1"/>
  <c r="E11" i="1" s="1"/>
  <c r="F11" i="1" s="1"/>
  <c r="G11" i="1" s="1"/>
  <c r="H11" i="1" s="1"/>
  <c r="I11" i="1" s="1"/>
  <c r="J11" i="1" s="1"/>
  <c r="K11" i="1" s="1"/>
  <c r="L11" i="1" s="1"/>
  <c r="B13" i="1" s="1"/>
  <c r="C13" i="1" s="1"/>
  <c r="D13" i="1" s="1"/>
  <c r="E13" i="1" s="1"/>
  <c r="F13" i="1" s="1"/>
  <c r="G13" i="1" s="1"/>
  <c r="H13" i="1" s="1"/>
  <c r="I13" i="1" s="1"/>
  <c r="J13" i="1" s="1"/>
  <c r="K13" i="1" s="1"/>
  <c r="G19" i="1"/>
  <c r="H19" i="1" s="1"/>
  <c r="I19" i="1" s="1"/>
  <c r="J19" i="1" s="1"/>
  <c r="K19" i="1" s="1"/>
</calcChain>
</file>

<file path=xl/comments1.xml><?xml version="1.0" encoding="utf-8"?>
<comments xmlns="http://schemas.openxmlformats.org/spreadsheetml/2006/main">
  <authors>
    <author>user</author>
  </authors>
  <commentList>
    <comment ref="A6" authorId="0" shapeId="0">
      <text>
        <r>
          <rPr>
            <b/>
            <sz val="9"/>
            <color indexed="81"/>
            <rFont val="돋움"/>
            <family val="3"/>
            <charset val="129"/>
          </rPr>
          <t>학교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유치원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전화번호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B10" authorId="0" shapeId="0">
      <text>
        <r>
          <rPr>
            <b/>
            <sz val="9"/>
            <color indexed="81"/>
            <rFont val="돋움"/>
            <family val="3"/>
            <charset val="129"/>
          </rPr>
          <t>○</t>
        </r>
        <r>
          <rPr>
            <b/>
            <sz val="9"/>
            <color indexed="81"/>
            <rFont val="Tahoma"/>
            <family val="2"/>
          </rPr>
          <t xml:space="preserve">,X </t>
        </r>
        <r>
          <rPr>
            <b/>
            <sz val="9"/>
            <color indexed="81"/>
            <rFont val="돋움"/>
            <family val="3"/>
            <charset val="129"/>
          </rPr>
          <t>표시</t>
        </r>
      </text>
    </comment>
  </commentList>
</comments>
</file>

<file path=xl/sharedStrings.xml><?xml version="1.0" encoding="utf-8"?>
<sst xmlns="http://schemas.openxmlformats.org/spreadsheetml/2006/main" count="118" uniqueCount="58">
  <si>
    <t>■ 도로교통법 시행규칙 [별지 제20호의2서식]</t>
  </si>
  <si>
    <t xml:space="preserve">  </t>
  </si>
  <si>
    <t>어린이통학버스 안전운행기록</t>
  </si>
  <si>
    <t>운행 년월</t>
  </si>
  <si>
    <t>주소</t>
  </si>
  <si>
    <t>교육시설명</t>
  </si>
  <si>
    <t>제작연도</t>
  </si>
  <si>
    <t>월일</t>
  </si>
  <si>
    <t>여부</t>
  </si>
  <si>
    <t>210㎜×297㎜[백상지 80g/㎡(재활용품)]</t>
  </si>
  <si>
    <t>성명
(운영자)</t>
    <phoneticPr fontId="6" type="noConversion"/>
  </si>
  <si>
    <t>차종
(차명)</t>
    <phoneticPr fontId="6" type="noConversion"/>
  </si>
  <si>
    <t>년 선택</t>
    <phoneticPr fontId="9" type="noConversion"/>
  </si>
  <si>
    <t>월 선택</t>
    <phoneticPr fontId="9" type="noConversion"/>
  </si>
  <si>
    <t xml:space="preserve">어린이통학버스를 운영하는 사람은 「도로교통법」 제53조7항에 따라 좌석안전띠 착용 및 보호자 동행 승차확인 기록을 작성·보관하고 매분기 어린이통학버스를 운영하는 시설을 감독하는 주무기관의 장에게 안전운행기록을 제출하여야 합니다. </t>
    <phoneticPr fontId="6" type="noConversion"/>
  </si>
  <si>
    <t>생년월일</t>
    <phoneticPr fontId="6" type="noConversion"/>
  </si>
  <si>
    <t>(전화번호:     )</t>
    <phoneticPr fontId="6" type="noConversion"/>
  </si>
  <si>
    <t>「도로교통법」 제53조7항에 따라 위와 같이 어린이통학버스 안전운행기록을 제출합니다.</t>
    <phoneticPr fontId="6" type="noConversion"/>
  </si>
  <si>
    <t>20      년        월        일</t>
    <phoneticPr fontId="6" type="noConversion"/>
  </si>
  <si>
    <t>좌석
안전띠
착용</t>
    <phoneticPr fontId="6" type="noConversion"/>
  </si>
  <si>
    <t>보호자 
동행승차
확인</t>
    <phoneticPr fontId="6" type="noConversion"/>
  </si>
  <si>
    <t>정 원</t>
    <phoneticPr fontId="6" type="noConversion"/>
  </si>
  <si>
    <t>차량등록
번호</t>
    <phoneticPr fontId="6" type="noConversion"/>
  </si>
  <si>
    <t>관공서의 공휴일에 관한 규정</t>
    <phoneticPr fontId="9" type="noConversion"/>
  </si>
  <si>
    <t>1. 일요일</t>
    <phoneticPr fontId="9" type="noConversion"/>
  </si>
  <si>
    <t>2. 국경일 중 3·1절, 광복절, 개천절 및 한글날</t>
  </si>
  <si>
    <t>3. 1월 1일</t>
  </si>
  <si>
    <t>4. 설날 전날, 설날, 설날 다음날 (음력 12월 말일, 1월 1일, 2일)</t>
  </si>
  <si>
    <t>5. 삭제  &lt;2005.6.30&gt;</t>
  </si>
  <si>
    <t>6. 석가탄신일 (음력 4월 8일)</t>
  </si>
  <si>
    <t>7. 5월 5일 (어린이날)</t>
  </si>
  <si>
    <t>8. 6월 6일 (현충일)</t>
  </si>
  <si>
    <t>9. 추석 전날, 추석, 추석 다음날 (음력 8월 14일, 15일, 16일)</t>
  </si>
  <si>
    <t>10. 12월 25일 (기독탄신일)</t>
  </si>
  <si>
    <t>10의2. 「공직선거법」 제34조에 따른 임기만료에 의한 선거의 선거일</t>
  </si>
  <si>
    <t>11. 기타 정부에서 수시 지정하는 날</t>
  </si>
  <si>
    <t>※ 음력(설,추석 3일연휴)은 입력하지 않았음,  컴퓨터상의 날짜 기준으로 공휴일을 찾아냄</t>
    <phoneticPr fontId="9" type="noConversion"/>
  </si>
  <si>
    <t xml:space="preserve">    예) 위 버튼으로 선택한 날짜와 컴퓨터상의 날짜가 일치해야함</t>
    <phoneticPr fontId="9" type="noConversion"/>
  </si>
  <si>
    <t>담당자</t>
    <phoneticPr fontId="19" type="noConversion"/>
  </si>
  <si>
    <t>결 재</t>
    <phoneticPr fontId="19" type="noConversion"/>
  </si>
  <si>
    <t>원감</t>
    <phoneticPr fontId="19" type="noConversion"/>
  </si>
  <si>
    <t>원장</t>
    <phoneticPr fontId="19" type="noConversion"/>
  </si>
  <si>
    <t>전결</t>
    <phoneticPr fontId="19" type="noConversion"/>
  </si>
  <si>
    <t>○○초등학교(○○유치원)</t>
    <phoneticPr fontId="6" type="noConversion"/>
  </si>
  <si>
    <t>※ 작성방법 안내</t>
  </si>
  <si>
    <r>
      <t>◽ 작성원칙:</t>
    </r>
    <r>
      <rPr>
        <sz val="13"/>
        <color rgb="FF000000"/>
        <rFont val="굴림"/>
        <family val="3"/>
        <charset val="129"/>
      </rPr>
      <t xml:space="preserve"> </t>
    </r>
    <r>
      <rPr>
        <sz val="13"/>
        <color rgb="FFFF0000"/>
        <rFont val="휴먼고딕"/>
        <charset val="129"/>
      </rPr>
      <t>어린이통학버스 운영자(학교장 및 유치원장)가 작성</t>
    </r>
  </si>
  <si>
    <t>◽ 작성방법</t>
  </si>
  <si>
    <r>
      <t xml:space="preserve">- 성명, 생년월일: </t>
    </r>
    <r>
      <rPr>
        <sz val="13"/>
        <color rgb="FFFF0000"/>
        <rFont val="휴먼고딕"/>
        <charset val="129"/>
      </rPr>
      <t>운영자(학교장 및 유치원장) 정보</t>
    </r>
    <r>
      <rPr>
        <sz val="13"/>
        <color rgb="FF000000"/>
        <rFont val="굴림"/>
        <family val="3"/>
        <charset val="129"/>
      </rPr>
      <t xml:space="preserve"> </t>
    </r>
    <r>
      <rPr>
        <sz val="13"/>
        <color rgb="FF000000"/>
        <rFont val="휴먼고딕"/>
        <charset val="129"/>
      </rPr>
      <t>기재</t>
    </r>
  </si>
  <si>
    <t>- 주소: 학교 및 유치원 주소, 전화번호 기재</t>
  </si>
  <si>
    <r>
      <t xml:space="preserve">- 좌석 안전띠 착용 및 보호자동행 승차 확인: </t>
    </r>
    <r>
      <rPr>
        <b/>
        <u/>
        <sz val="13"/>
        <color rgb="FFFF0000"/>
        <rFont val="휴먼고딕"/>
        <charset val="129"/>
      </rPr>
      <t>학교 및 유치원의 실정에 따라 운영자가 적정여부를 확인하여 1일 1회 (O,X) 표기</t>
    </r>
  </si>
  <si>
    <r>
      <t xml:space="preserve">- 제출인: </t>
    </r>
    <r>
      <rPr>
        <sz val="13"/>
        <color rgb="FFFF0000"/>
        <rFont val="휴먼고딕"/>
        <charset val="129"/>
      </rPr>
      <t>학교장 및 유치원장 성명 및 서명</t>
    </r>
  </si>
  <si>
    <t>◽ 제출방법</t>
  </si>
  <si>
    <r>
      <t xml:space="preserve">- </t>
    </r>
    <r>
      <rPr>
        <b/>
        <u/>
        <sz val="13"/>
        <color rgb="FF000000"/>
        <rFont val="휴먼고딕"/>
        <charset val="129"/>
      </rPr>
      <t>매분기 종료 후 5일 전</t>
    </r>
    <r>
      <rPr>
        <sz val="13"/>
        <color rgb="FF000000"/>
        <rFont val="휴먼고딕"/>
        <charset val="129"/>
      </rPr>
      <t xml:space="preserve">까지 </t>
    </r>
    <r>
      <rPr>
        <b/>
        <u/>
        <sz val="13"/>
        <color rgb="FF000000"/>
        <rFont val="휴먼고딕"/>
        <charset val="129"/>
      </rPr>
      <t>스캔 사본(PDF)을 관할 교육지원청</t>
    </r>
    <r>
      <rPr>
        <b/>
        <sz val="13"/>
        <color rgb="FF000000"/>
        <rFont val="휴먼고딕"/>
        <charset val="129"/>
      </rPr>
      <t>에 제출</t>
    </r>
  </si>
  <si>
    <t>(원본 자체 보관)</t>
  </si>
  <si>
    <r>
      <t>1분기: 4월 5일 / 2분기: 7월 5일 / 3분기: 10월 5일 / 4분기: 1월 5일까지</t>
    </r>
    <r>
      <rPr>
        <sz val="13"/>
        <color rgb="FF000000"/>
        <rFont val="굴림"/>
        <family val="3"/>
        <charset val="129"/>
      </rPr>
      <t xml:space="preserve"> </t>
    </r>
  </si>
  <si>
    <t>[알림] 어린이통학버스 관련법령 개정 안내(안전운행기록 등) 학교지원과-18195(20.12.02)</t>
    <phoneticPr fontId="6" type="noConversion"/>
  </si>
  <si>
    <t>학교지원과-18195(20.12.02), 매분기 종료 5일후까지 스캔(PFD)하여 지역교육지원청에 제출</t>
    <phoneticPr fontId="19" type="noConversion"/>
  </si>
  <si>
    <t>ㅇㅇ학교(원)장 ○○○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</si>
</sst>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년&quot;\ m&quot;월&quot;;@"/>
    <numFmt numFmtId="177" formatCode="d&quot;일&quot;;@"/>
    <numFmt numFmtId="178" formatCode="yyyy\.mm\.dd"/>
  </numFmts>
  <fonts count="33">
    <font>
      <sz val="12"/>
      <color theme="1"/>
      <name val="굴림"/>
      <family val="2"/>
      <charset val="129"/>
    </font>
    <font>
      <sz val="10"/>
      <color rgb="FF000000"/>
      <name val="굴림"/>
      <family val="3"/>
      <charset val="129"/>
    </font>
    <font>
      <sz val="8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sz val="11"/>
      <color rgb="FF000000"/>
      <name val="굴림"/>
      <family val="3"/>
      <charset val="129"/>
    </font>
    <font>
      <sz val="14"/>
      <color rgb="FF000000"/>
      <name val="굴림"/>
      <family val="3"/>
      <charset val="129"/>
    </font>
    <font>
      <sz val="8"/>
      <name val="굴림"/>
      <family val="2"/>
      <charset val="129"/>
    </font>
    <font>
      <sz val="12"/>
      <name val="굴림체"/>
      <family val="3"/>
      <charset val="129"/>
    </font>
    <font>
      <b/>
      <sz val="12"/>
      <name val="굴림"/>
      <family val="3"/>
      <charset val="129"/>
    </font>
    <font>
      <sz val="8"/>
      <name val="굴림체"/>
      <family val="3"/>
      <charset val="129"/>
    </font>
    <font>
      <sz val="12"/>
      <name val="굴림"/>
      <family val="3"/>
      <charset val="129"/>
    </font>
    <font>
      <b/>
      <sz val="14"/>
      <name val="굴림"/>
      <family val="3"/>
      <charset val="129"/>
    </font>
    <font>
      <b/>
      <sz val="12"/>
      <color rgb="FF000000"/>
      <name val="굴림"/>
      <family val="3"/>
      <charset val="129"/>
    </font>
    <font>
      <sz val="12"/>
      <color theme="1"/>
      <name val="굴림"/>
      <family val="3"/>
      <charset val="129"/>
    </font>
    <font>
      <b/>
      <sz val="18"/>
      <color rgb="FF000000"/>
      <name val="굴림"/>
      <family val="3"/>
      <charset val="129"/>
    </font>
    <font>
      <sz val="10"/>
      <color theme="1"/>
      <name val="굴림"/>
      <family val="3"/>
      <charset val="129"/>
    </font>
    <font>
      <b/>
      <sz val="16"/>
      <color rgb="FF000000"/>
      <name val="굴림"/>
      <family val="3"/>
      <charset val="129"/>
    </font>
    <font>
      <sz val="10"/>
      <name val="굴림"/>
      <family val="3"/>
      <charset val="129"/>
    </font>
    <font>
      <sz val="10"/>
      <color rgb="FF0000FF"/>
      <name val="굴림"/>
      <family val="3"/>
      <charset val="129"/>
    </font>
    <font>
      <sz val="8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FF"/>
      <name val="굴림"/>
      <family val="3"/>
      <charset val="129"/>
    </font>
    <font>
      <b/>
      <sz val="12"/>
      <color theme="1"/>
      <name val="굴림"/>
      <family val="3"/>
      <charset val="129"/>
    </font>
    <font>
      <sz val="15"/>
      <color rgb="FF0000FF"/>
      <name val="HY수평선B"/>
      <family val="1"/>
      <charset val="129"/>
    </font>
    <font>
      <sz val="15"/>
      <color rgb="FF0000FF"/>
      <name val="굴림"/>
      <family val="3"/>
      <charset val="129"/>
    </font>
    <font>
      <b/>
      <sz val="13"/>
      <color rgb="FF000000"/>
      <name val="휴먼고딕"/>
      <charset val="129"/>
    </font>
    <font>
      <sz val="13"/>
      <color rgb="FF000000"/>
      <name val="굴림"/>
      <family val="3"/>
      <charset val="129"/>
    </font>
    <font>
      <sz val="13"/>
      <color rgb="FFFF0000"/>
      <name val="휴먼고딕"/>
      <charset val="129"/>
    </font>
    <font>
      <sz val="13"/>
      <color rgb="FF000000"/>
      <name val="휴먼고딕"/>
      <charset val="129"/>
    </font>
    <font>
      <b/>
      <u/>
      <sz val="13"/>
      <color rgb="FFFF0000"/>
      <name val="휴먼고딕"/>
      <charset val="129"/>
    </font>
    <font>
      <b/>
      <u/>
      <sz val="13"/>
      <color rgb="FF000000"/>
      <name val="휴먼고딕"/>
      <charset val="129"/>
    </font>
    <font>
      <sz val="13"/>
      <color rgb="FF0000FF"/>
      <name val="휴먼고딕"/>
      <charset val="129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83">
    <xf numFmtId="0" fontId="0" fillId="0" borderId="0" xfId="0">
      <alignment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vertical="center"/>
    </xf>
    <xf numFmtId="0" fontId="10" fillId="0" borderId="12" xfId="1" applyFont="1" applyFill="1" applyBorder="1" applyAlignment="1">
      <alignment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177" fontId="3" fillId="0" borderId="32" xfId="1" applyNumberFormat="1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 wrapText="1"/>
    </xf>
    <xf numFmtId="177" fontId="3" fillId="0" borderId="34" xfId="1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0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17" fillId="0" borderId="0" xfId="1" applyFont="1" applyFill="1" applyAlignment="1">
      <alignment vertical="center"/>
    </xf>
    <xf numFmtId="0" fontId="18" fillId="0" borderId="0" xfId="1" applyFont="1" applyFill="1" applyAlignment="1">
      <alignment vertical="center"/>
    </xf>
    <xf numFmtId="0" fontId="10" fillId="0" borderId="41" xfId="1" applyFont="1" applyFill="1" applyBorder="1" applyAlignment="1">
      <alignment horizontal="center" vertical="center"/>
    </xf>
    <xf numFmtId="0" fontId="10" fillId="0" borderId="41" xfId="1" applyFont="1" applyFill="1" applyBorder="1" applyAlignment="1">
      <alignment horizontal="center" vertical="top"/>
    </xf>
    <xf numFmtId="0" fontId="10" fillId="0" borderId="32" xfId="1" applyFont="1" applyFill="1" applyBorder="1" applyAlignment="1">
      <alignment horizontal="center" vertical="center" textRotation="255"/>
    </xf>
    <xf numFmtId="0" fontId="10" fillId="0" borderId="42" xfId="1" applyFont="1" applyFill="1" applyBorder="1" applyAlignment="1">
      <alignment horizontal="center" vertical="center" textRotation="255"/>
    </xf>
    <xf numFmtId="0" fontId="15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right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76" fontId="12" fillId="0" borderId="4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20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178" fontId="4" fillId="0" borderId="38" xfId="0" applyNumberFormat="1" applyFont="1" applyBorder="1" applyAlignment="1">
      <alignment horizontal="center" vertical="center" wrapText="1"/>
    </xf>
    <xf numFmtId="178" fontId="4" fillId="0" borderId="7" xfId="0" applyNumberFormat="1" applyFont="1" applyBorder="1" applyAlignment="1">
      <alignment horizontal="center" vertical="center" wrapText="1"/>
    </xf>
    <xf numFmtId="178" fontId="4" fillId="0" borderId="2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3" fillId="0" borderId="0" xfId="0" applyFo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" fillId="0" borderId="0" xfId="0" applyFont="1" applyAlignment="1">
      <alignment vertical="center"/>
    </xf>
  </cellXfs>
  <cellStyles count="2">
    <cellStyle name="표준" xfId="0" builtinId="0"/>
    <cellStyle name="표준 7" xfId="1"/>
  </cellStyles>
  <dxfs count="12"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$N$7" max="3000" min="2011" page="10" val="2020"/>
</file>

<file path=xl/ctrlProps/ctrlProp2.xml><?xml version="1.0" encoding="utf-8"?>
<formControlPr xmlns="http://schemas.microsoft.com/office/spreadsheetml/2009/9/main" objectType="Spin" dx="16" fmlaLink="$O$7" max="12" min="1" page="10" val="1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2</xdr:row>
          <xdr:rowOff>19050</xdr:rowOff>
        </xdr:from>
        <xdr:to>
          <xdr:col>13</xdr:col>
          <xdr:colOff>657225</xdr:colOff>
          <xdr:row>5</xdr:row>
          <xdr:rowOff>219075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2</xdr:row>
          <xdr:rowOff>19050</xdr:rowOff>
        </xdr:from>
        <xdr:to>
          <xdr:col>14</xdr:col>
          <xdr:colOff>657225</xdr:colOff>
          <xdr:row>5</xdr:row>
          <xdr:rowOff>219075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8"/>
  <sheetViews>
    <sheetView tabSelected="1" view="pageBreakPreview" zoomScaleNormal="100" zoomScaleSheetLayoutView="100" workbookViewId="0">
      <selection activeCell="P9" sqref="P9"/>
    </sheetView>
  </sheetViews>
  <sheetFormatPr defaultRowHeight="14.25"/>
  <cols>
    <col min="1" max="1" width="8.88671875" style="12"/>
    <col min="2" max="12" width="5.6640625" style="12" customWidth="1"/>
    <col min="13" max="13" width="5" style="12" customWidth="1"/>
    <col min="14" max="15" width="8" style="12" customWidth="1"/>
    <col min="16" max="16" width="8.88671875" style="12"/>
    <col min="17" max="17" width="8.88671875" style="12" customWidth="1"/>
    <col min="18" max="18" width="4.109375" style="12" customWidth="1"/>
    <col min="19" max="16384" width="8.88671875" style="12"/>
  </cols>
  <sheetData>
    <row r="1" spans="1:16" ht="18.75" customHeight="1" thickBot="1">
      <c r="A1" s="24" t="s">
        <v>0</v>
      </c>
      <c r="B1" s="24"/>
      <c r="C1" s="24"/>
      <c r="D1" s="24"/>
      <c r="E1" s="24"/>
      <c r="F1" s="24"/>
      <c r="G1" s="24"/>
      <c r="H1" s="24"/>
      <c r="I1" s="25"/>
      <c r="J1" s="25"/>
      <c r="K1" s="25"/>
      <c r="L1" s="25"/>
    </row>
    <row r="2" spans="1:16" ht="15" thickBot="1">
      <c r="A2" s="26" t="s">
        <v>2</v>
      </c>
      <c r="B2" s="27"/>
      <c r="C2" s="27"/>
      <c r="D2" s="27"/>
      <c r="E2" s="27"/>
      <c r="F2" s="27"/>
      <c r="G2" s="27"/>
      <c r="H2" s="27"/>
      <c r="I2" s="27"/>
      <c r="J2" s="32" t="s">
        <v>1</v>
      </c>
      <c r="K2" s="32"/>
      <c r="L2" s="33"/>
      <c r="N2" s="1" t="s">
        <v>12</v>
      </c>
      <c r="O2" s="2" t="s">
        <v>13</v>
      </c>
    </row>
    <row r="3" spans="1:16" ht="18" customHeight="1">
      <c r="A3" s="28"/>
      <c r="B3" s="29"/>
      <c r="C3" s="29"/>
      <c r="D3" s="29"/>
      <c r="E3" s="29"/>
      <c r="F3" s="29"/>
      <c r="G3" s="29"/>
      <c r="H3" s="29"/>
      <c r="I3" s="29"/>
      <c r="J3" s="34" t="s">
        <v>3</v>
      </c>
      <c r="K3" s="35"/>
      <c r="L3" s="36"/>
      <c r="N3" s="3"/>
      <c r="O3" s="4"/>
    </row>
    <row r="4" spans="1:16" ht="20.100000000000001" customHeight="1">
      <c r="A4" s="30"/>
      <c r="B4" s="31"/>
      <c r="C4" s="31"/>
      <c r="D4" s="31"/>
      <c r="E4" s="31"/>
      <c r="F4" s="31"/>
      <c r="G4" s="31"/>
      <c r="H4" s="29">
        <v>2015</v>
      </c>
      <c r="I4" s="29">
        <v>1</v>
      </c>
      <c r="J4" s="37">
        <f>DATE(N7,O7,1)</f>
        <v>44136</v>
      </c>
      <c r="K4" s="38"/>
      <c r="L4" s="39"/>
      <c r="N4" s="3"/>
      <c r="O4" s="4"/>
    </row>
    <row r="5" spans="1:16" ht="33.950000000000003" customHeight="1">
      <c r="A5" s="13" t="s">
        <v>10</v>
      </c>
      <c r="B5" s="51" t="s">
        <v>57</v>
      </c>
      <c r="C5" s="52"/>
      <c r="D5" s="52"/>
      <c r="E5" s="52"/>
      <c r="F5" s="52"/>
      <c r="G5" s="52"/>
      <c r="H5" s="49" t="s">
        <v>15</v>
      </c>
      <c r="I5" s="50"/>
      <c r="J5" s="53"/>
      <c r="K5" s="54"/>
      <c r="L5" s="55"/>
      <c r="N5" s="3"/>
      <c r="O5" s="4"/>
    </row>
    <row r="6" spans="1:16" ht="33.950000000000003" customHeight="1" thickBot="1">
      <c r="A6" s="14" t="s">
        <v>4</v>
      </c>
      <c r="B6" s="40" t="s">
        <v>16</v>
      </c>
      <c r="C6" s="41"/>
      <c r="D6" s="41"/>
      <c r="E6" s="41"/>
      <c r="F6" s="41"/>
      <c r="G6" s="41"/>
      <c r="H6" s="42"/>
      <c r="I6" s="42"/>
      <c r="J6" s="41"/>
      <c r="K6" s="41"/>
      <c r="L6" s="43"/>
      <c r="N6" s="3"/>
      <c r="O6" s="4"/>
    </row>
    <row r="7" spans="1:16" ht="33.950000000000003" customHeight="1" thickBot="1">
      <c r="A7" s="14" t="s">
        <v>11</v>
      </c>
      <c r="B7" s="40" t="s">
        <v>1</v>
      </c>
      <c r="C7" s="41"/>
      <c r="D7" s="44"/>
      <c r="E7" s="40" t="s">
        <v>5</v>
      </c>
      <c r="F7" s="44"/>
      <c r="G7" s="45" t="s">
        <v>43</v>
      </c>
      <c r="H7" s="46"/>
      <c r="I7" s="47"/>
      <c r="J7" s="47"/>
      <c r="K7" s="46"/>
      <c r="L7" s="48"/>
      <c r="N7" s="5">
        <v>2020</v>
      </c>
      <c r="O7" s="6">
        <v>11</v>
      </c>
    </row>
    <row r="8" spans="1:16" ht="33.950000000000003" customHeight="1">
      <c r="A8" s="14" t="s">
        <v>22</v>
      </c>
      <c r="B8" s="56" t="s">
        <v>1</v>
      </c>
      <c r="C8" s="57"/>
      <c r="D8" s="58"/>
      <c r="E8" s="56" t="s">
        <v>21</v>
      </c>
      <c r="F8" s="58"/>
      <c r="G8" s="56" t="s">
        <v>1</v>
      </c>
      <c r="H8" s="57"/>
      <c r="I8" s="49" t="s">
        <v>6</v>
      </c>
      <c r="J8" s="50"/>
      <c r="K8" s="59"/>
      <c r="L8" s="60"/>
      <c r="P8" s="75" t="s">
        <v>56</v>
      </c>
    </row>
    <row r="9" spans="1:16" ht="18.95" customHeight="1">
      <c r="A9" s="70" t="s">
        <v>19</v>
      </c>
      <c r="B9" s="15" t="s">
        <v>7</v>
      </c>
      <c r="C9" s="7">
        <f>DATE(N7,O7,1)</f>
        <v>44136</v>
      </c>
      <c r="D9" s="7">
        <f t="shared" ref="D9:L9" si="0">C9+1</f>
        <v>44137</v>
      </c>
      <c r="E9" s="7">
        <f t="shared" si="0"/>
        <v>44138</v>
      </c>
      <c r="F9" s="7">
        <f t="shared" si="0"/>
        <v>44139</v>
      </c>
      <c r="G9" s="7">
        <f t="shared" si="0"/>
        <v>44140</v>
      </c>
      <c r="H9" s="7">
        <f t="shared" si="0"/>
        <v>44141</v>
      </c>
      <c r="I9" s="7">
        <f t="shared" si="0"/>
        <v>44142</v>
      </c>
      <c r="J9" s="7">
        <f t="shared" si="0"/>
        <v>44143</v>
      </c>
      <c r="K9" s="7">
        <f t="shared" si="0"/>
        <v>44144</v>
      </c>
      <c r="L9" s="10">
        <f t="shared" si="0"/>
        <v>44145</v>
      </c>
      <c r="P9" s="16" t="s">
        <v>23</v>
      </c>
    </row>
    <row r="10" spans="1:16" ht="33" customHeight="1">
      <c r="A10" s="71"/>
      <c r="B10" s="8" t="s">
        <v>8</v>
      </c>
      <c r="C10" s="8"/>
      <c r="D10" s="8" t="s">
        <v>1</v>
      </c>
      <c r="E10" s="8" t="s">
        <v>1</v>
      </c>
      <c r="F10" s="8" t="s">
        <v>1</v>
      </c>
      <c r="G10" s="8" t="s">
        <v>1</v>
      </c>
      <c r="H10" s="9" t="s">
        <v>1</v>
      </c>
      <c r="I10" s="9"/>
      <c r="J10" s="8"/>
      <c r="K10" s="8" t="s">
        <v>1</v>
      </c>
      <c r="L10" s="11" t="s">
        <v>1</v>
      </c>
      <c r="P10" s="17" t="s">
        <v>24</v>
      </c>
    </row>
    <row r="11" spans="1:16" ht="18.95" customHeight="1">
      <c r="A11" s="71"/>
      <c r="B11" s="7">
        <f>L9+1</f>
        <v>44146</v>
      </c>
      <c r="C11" s="7">
        <f>B11+1</f>
        <v>44147</v>
      </c>
      <c r="D11" s="7">
        <f t="shared" ref="D11:L11" si="1">C11+1</f>
        <v>44148</v>
      </c>
      <c r="E11" s="7">
        <f t="shared" si="1"/>
        <v>44149</v>
      </c>
      <c r="F11" s="7">
        <f t="shared" si="1"/>
        <v>44150</v>
      </c>
      <c r="G11" s="7">
        <f t="shared" si="1"/>
        <v>44151</v>
      </c>
      <c r="H11" s="7">
        <f t="shared" si="1"/>
        <v>44152</v>
      </c>
      <c r="I11" s="7">
        <f t="shared" si="1"/>
        <v>44153</v>
      </c>
      <c r="J11" s="7">
        <f t="shared" si="1"/>
        <v>44154</v>
      </c>
      <c r="K11" s="7">
        <f t="shared" si="1"/>
        <v>44155</v>
      </c>
      <c r="L11" s="10">
        <f t="shared" si="1"/>
        <v>44156</v>
      </c>
      <c r="P11" s="17" t="s">
        <v>25</v>
      </c>
    </row>
    <row r="12" spans="1:16" ht="33" customHeight="1">
      <c r="A12" s="71"/>
      <c r="B12" s="8" t="s">
        <v>1</v>
      </c>
      <c r="C12" s="8" t="s">
        <v>1</v>
      </c>
      <c r="D12" s="8" t="s">
        <v>1</v>
      </c>
      <c r="E12" s="8" t="s">
        <v>1</v>
      </c>
      <c r="F12" s="8" t="s">
        <v>1</v>
      </c>
      <c r="G12" s="8" t="s">
        <v>1</v>
      </c>
      <c r="H12" s="9" t="s">
        <v>1</v>
      </c>
      <c r="I12" s="9"/>
      <c r="J12" s="8"/>
      <c r="K12" s="8" t="s">
        <v>1</v>
      </c>
      <c r="L12" s="11" t="s">
        <v>1</v>
      </c>
      <c r="P12" s="17" t="s">
        <v>26</v>
      </c>
    </row>
    <row r="13" spans="1:16" ht="18.95" customHeight="1">
      <c r="A13" s="71"/>
      <c r="B13" s="7">
        <f>L11+1</f>
        <v>44157</v>
      </c>
      <c r="C13" s="7">
        <f t="shared" ref="C13:F13" si="2">B13+1</f>
        <v>44158</v>
      </c>
      <c r="D13" s="7">
        <f t="shared" si="2"/>
        <v>44159</v>
      </c>
      <c r="E13" s="7">
        <f t="shared" si="2"/>
        <v>44160</v>
      </c>
      <c r="F13" s="7">
        <f t="shared" si="2"/>
        <v>44161</v>
      </c>
      <c r="G13" s="7">
        <f>IF(F13="","",IF(F13+1&lt;=DATE(YEAR($C$9),MONTH($C$9)+1,0),F13+1,""))</f>
        <v>44162</v>
      </c>
      <c r="H13" s="7">
        <f>IF(G13="","",IF(G13+1&lt;=DATE(YEAR($C$9),MONTH($C$9)+1,0),G13+1,""))</f>
        <v>44163</v>
      </c>
      <c r="I13" s="7">
        <f>IF(H13="","",IF(H13+1&lt;=DATE(YEAR($C$9),MONTH($C$9)+1,0),H13+1,""))</f>
        <v>44164</v>
      </c>
      <c r="J13" s="7">
        <f t="shared" ref="J13:K13" si="3">IF(I13="","",IF(I13+1&lt;=DATE(YEAR($C$9),MONTH($C$9)+1,0),I13+1,""))</f>
        <v>44165</v>
      </c>
      <c r="K13" s="7" t="str">
        <f t="shared" si="3"/>
        <v/>
      </c>
      <c r="L13" s="73" t="s">
        <v>1</v>
      </c>
      <c r="P13" s="17" t="s">
        <v>27</v>
      </c>
    </row>
    <row r="14" spans="1:16" ht="33" customHeight="1">
      <c r="A14" s="72"/>
      <c r="B14" s="8" t="s">
        <v>1</v>
      </c>
      <c r="C14" s="8" t="s">
        <v>1</v>
      </c>
      <c r="D14" s="8" t="s">
        <v>1</v>
      </c>
      <c r="E14" s="8" t="s">
        <v>1</v>
      </c>
      <c r="F14" s="8" t="s">
        <v>1</v>
      </c>
      <c r="G14" s="8" t="s">
        <v>1</v>
      </c>
      <c r="H14" s="9" t="s">
        <v>1</v>
      </c>
      <c r="I14" s="9"/>
      <c r="J14" s="8"/>
      <c r="K14" s="8" t="s">
        <v>1</v>
      </c>
      <c r="L14" s="73"/>
      <c r="P14" s="17" t="s">
        <v>28</v>
      </c>
    </row>
    <row r="15" spans="1:16" ht="18.95" customHeight="1">
      <c r="A15" s="70" t="s">
        <v>20</v>
      </c>
      <c r="B15" s="15" t="s">
        <v>7</v>
      </c>
      <c r="C15" s="7">
        <f>DATE(N7,O7,1)</f>
        <v>44136</v>
      </c>
      <c r="D15" s="7">
        <f t="shared" ref="D15:L15" si="4">C15+1</f>
        <v>44137</v>
      </c>
      <c r="E15" s="7">
        <f t="shared" si="4"/>
        <v>44138</v>
      </c>
      <c r="F15" s="7">
        <f t="shared" si="4"/>
        <v>44139</v>
      </c>
      <c r="G15" s="7">
        <f t="shared" si="4"/>
        <v>44140</v>
      </c>
      <c r="H15" s="7">
        <f t="shared" si="4"/>
        <v>44141</v>
      </c>
      <c r="I15" s="7">
        <f t="shared" si="4"/>
        <v>44142</v>
      </c>
      <c r="J15" s="7">
        <f t="shared" si="4"/>
        <v>44143</v>
      </c>
      <c r="K15" s="7">
        <f t="shared" si="4"/>
        <v>44144</v>
      </c>
      <c r="L15" s="10">
        <f t="shared" si="4"/>
        <v>44145</v>
      </c>
      <c r="P15" s="17" t="s">
        <v>29</v>
      </c>
    </row>
    <row r="16" spans="1:16" ht="33" customHeight="1">
      <c r="A16" s="71"/>
      <c r="B16" s="8" t="s">
        <v>8</v>
      </c>
      <c r="C16" s="8" t="s">
        <v>1</v>
      </c>
      <c r="D16" s="8" t="s">
        <v>1</v>
      </c>
      <c r="E16" s="8" t="s">
        <v>1</v>
      </c>
      <c r="F16" s="8" t="s">
        <v>1</v>
      </c>
      <c r="G16" s="8" t="s">
        <v>1</v>
      </c>
      <c r="H16" s="9" t="s">
        <v>1</v>
      </c>
      <c r="I16" s="9"/>
      <c r="J16" s="8"/>
      <c r="K16" s="8" t="s">
        <v>1</v>
      </c>
      <c r="L16" s="11" t="s">
        <v>1</v>
      </c>
      <c r="P16" s="17" t="s">
        <v>30</v>
      </c>
    </row>
    <row r="17" spans="1:21" ht="18.95" customHeight="1">
      <c r="A17" s="71"/>
      <c r="B17" s="7">
        <f>L15+1</f>
        <v>44146</v>
      </c>
      <c r="C17" s="7">
        <f>B17+1</f>
        <v>44147</v>
      </c>
      <c r="D17" s="7">
        <f t="shared" ref="D17:L17" si="5">C17+1</f>
        <v>44148</v>
      </c>
      <c r="E17" s="7">
        <f t="shared" si="5"/>
        <v>44149</v>
      </c>
      <c r="F17" s="7">
        <f t="shared" si="5"/>
        <v>44150</v>
      </c>
      <c r="G17" s="7">
        <f t="shared" si="5"/>
        <v>44151</v>
      </c>
      <c r="H17" s="7">
        <f t="shared" si="5"/>
        <v>44152</v>
      </c>
      <c r="I17" s="7">
        <f t="shared" si="5"/>
        <v>44153</v>
      </c>
      <c r="J17" s="7">
        <f t="shared" si="5"/>
        <v>44154</v>
      </c>
      <c r="K17" s="7">
        <f t="shared" si="5"/>
        <v>44155</v>
      </c>
      <c r="L17" s="10">
        <f t="shared" si="5"/>
        <v>44156</v>
      </c>
      <c r="P17" s="17" t="s">
        <v>31</v>
      </c>
    </row>
    <row r="18" spans="1:21" ht="33" customHeight="1">
      <c r="A18" s="71"/>
      <c r="B18" s="8" t="s">
        <v>1</v>
      </c>
      <c r="C18" s="8" t="s">
        <v>1</v>
      </c>
      <c r="D18" s="8" t="s">
        <v>1</v>
      </c>
      <c r="E18" s="8" t="s">
        <v>1</v>
      </c>
      <c r="F18" s="8" t="s">
        <v>1</v>
      </c>
      <c r="G18" s="8" t="s">
        <v>1</v>
      </c>
      <c r="H18" s="9" t="s">
        <v>1</v>
      </c>
      <c r="I18" s="9"/>
      <c r="J18" s="8"/>
      <c r="K18" s="8" t="s">
        <v>1</v>
      </c>
      <c r="L18" s="11" t="s">
        <v>1</v>
      </c>
      <c r="P18" s="17" t="s">
        <v>32</v>
      </c>
    </row>
    <row r="19" spans="1:21" ht="18.95" customHeight="1">
      <c r="A19" s="71"/>
      <c r="B19" s="7">
        <f>L17+1</f>
        <v>44157</v>
      </c>
      <c r="C19" s="7">
        <f t="shared" ref="C19:F19" si="6">B19+1</f>
        <v>44158</v>
      </c>
      <c r="D19" s="7">
        <f t="shared" si="6"/>
        <v>44159</v>
      </c>
      <c r="E19" s="7">
        <f t="shared" si="6"/>
        <v>44160</v>
      </c>
      <c r="F19" s="7">
        <f t="shared" si="6"/>
        <v>44161</v>
      </c>
      <c r="G19" s="7">
        <f>IF(F19="","",IF(F19+1&lt;=DATE(YEAR($C$9),MONTH($C$9)+1,0),F19+1,""))</f>
        <v>44162</v>
      </c>
      <c r="H19" s="7">
        <f>IF(G19="","",IF(G19+1&lt;=DATE(YEAR($C$9),MONTH($C$9)+1,0),G19+1,""))</f>
        <v>44163</v>
      </c>
      <c r="I19" s="7">
        <f>IF(H19="","",IF(H19+1&lt;=DATE(YEAR($C$9),MONTH($C$9)+1,0),H19+1,""))</f>
        <v>44164</v>
      </c>
      <c r="J19" s="7">
        <f t="shared" ref="J19:K19" si="7">IF(I19="","",IF(I19+1&lt;=DATE(YEAR($C$9),MONTH($C$9)+1,0),I19+1,""))</f>
        <v>44165</v>
      </c>
      <c r="K19" s="7" t="str">
        <f t="shared" si="7"/>
        <v/>
      </c>
      <c r="L19" s="73" t="s">
        <v>1</v>
      </c>
      <c r="P19" s="17" t="s">
        <v>33</v>
      </c>
    </row>
    <row r="20" spans="1:21" ht="33" customHeight="1">
      <c r="A20" s="72"/>
      <c r="B20" s="8" t="s">
        <v>1</v>
      </c>
      <c r="C20" s="8" t="s">
        <v>1</v>
      </c>
      <c r="D20" s="8" t="s">
        <v>1</v>
      </c>
      <c r="E20" s="8" t="s">
        <v>1</v>
      </c>
      <c r="F20" s="8" t="s">
        <v>1</v>
      </c>
      <c r="G20" s="8" t="s">
        <v>1</v>
      </c>
      <c r="H20" s="9" t="s">
        <v>1</v>
      </c>
      <c r="I20" s="9"/>
      <c r="J20" s="8"/>
      <c r="K20" s="8" t="s">
        <v>1</v>
      </c>
      <c r="L20" s="73"/>
      <c r="P20" s="17" t="s">
        <v>34</v>
      </c>
    </row>
    <row r="21" spans="1:21" ht="26.25" customHeight="1">
      <c r="A21" s="74" t="s">
        <v>17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3"/>
      <c r="P21" s="17" t="s">
        <v>35</v>
      </c>
    </row>
    <row r="22" spans="1:21" ht="27" customHeight="1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3"/>
      <c r="P22" s="18" t="s">
        <v>36</v>
      </c>
    </row>
    <row r="23" spans="1:21" ht="56.25" customHeight="1">
      <c r="A23" s="64" t="str">
        <f>"제출인: "&amp;B5&amp;" (서명 또는 인)"</f>
        <v>제출인: ㅇㅇ학교(원)장 ○○○ (서명 또는 인)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6"/>
      <c r="P23" s="19" t="s">
        <v>37</v>
      </c>
    </row>
    <row r="24" spans="1:21" ht="65.25" customHeight="1" thickBot="1">
      <c r="A24" s="67" t="s">
        <v>14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9"/>
    </row>
    <row r="25" spans="1:21" ht="12.75" customHeight="1">
      <c r="A25" s="25" t="s">
        <v>9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7" spans="1:21" s="16" customFormat="1" ht="23.25" customHeight="1">
      <c r="R27" s="22" t="s">
        <v>39</v>
      </c>
      <c r="S27" s="20" t="s">
        <v>38</v>
      </c>
      <c r="T27" s="20" t="s">
        <v>40</v>
      </c>
      <c r="U27" s="20" t="s">
        <v>41</v>
      </c>
    </row>
    <row r="28" spans="1:21" s="16" customFormat="1" ht="43.5" customHeight="1">
      <c r="R28" s="23"/>
      <c r="S28" s="20"/>
      <c r="T28" s="21" t="s">
        <v>42</v>
      </c>
      <c r="U28" s="20"/>
    </row>
  </sheetData>
  <mergeCells count="28">
    <mergeCell ref="A24:L24"/>
    <mergeCell ref="A25:L25"/>
    <mergeCell ref="A9:A14"/>
    <mergeCell ref="A15:A20"/>
    <mergeCell ref="L19:L20"/>
    <mergeCell ref="A21:L21"/>
    <mergeCell ref="L13:L14"/>
    <mergeCell ref="G8:H8"/>
    <mergeCell ref="I8:J8"/>
    <mergeCell ref="K8:L8"/>
    <mergeCell ref="A22:L22"/>
    <mergeCell ref="A23:L23"/>
    <mergeCell ref="R27:R28"/>
    <mergeCell ref="A1:H1"/>
    <mergeCell ref="I1:L1"/>
    <mergeCell ref="A2:I4"/>
    <mergeCell ref="J2:L2"/>
    <mergeCell ref="J3:L3"/>
    <mergeCell ref="J4:L4"/>
    <mergeCell ref="B6:L6"/>
    <mergeCell ref="B7:D7"/>
    <mergeCell ref="E7:F7"/>
    <mergeCell ref="G7:L7"/>
    <mergeCell ref="H5:I5"/>
    <mergeCell ref="B5:G5"/>
    <mergeCell ref="J5:L5"/>
    <mergeCell ref="B8:D8"/>
    <mergeCell ref="E8:F8"/>
  </mergeCells>
  <phoneticPr fontId="19" type="noConversion"/>
  <conditionalFormatting sqref="B11:L12">
    <cfRule type="expression" dxfId="11" priority="11">
      <formula>OR(B$11=DATE(YEAR(NOW()),1,1),B$11=DATE(YEAR(NOW()),3,1),B$11=DATE(YEAR(NOW()),8,15),B$11=DATE(YEAR(NOW()),10,3),B$11=DATE(YEAR(NOW()),10,9),B$11=DATE(YEAR(NOW()),5,5),B$11=DATE(YEAR(NOW()),6,6),B$11=DATE(YEAR(NOW()),12,25))</formula>
    </cfRule>
    <cfRule type="expression" dxfId="10" priority="12">
      <formula>OR(IF(B$11="","",TEXT(B$11,"aaa"))="토",IF(B$11="","",TEXT(B$11,"aaa"))="일")</formula>
    </cfRule>
  </conditionalFormatting>
  <conditionalFormatting sqref="C9:L10">
    <cfRule type="expression" dxfId="9" priority="9">
      <formula>OR(C$9=DATE(YEAR(NOW()),1,1),C$9=DATE(YEAR(NOW()),3,1),C$9=DATE(YEAR(NOW()),8,15),C$9=DATE(YEAR(NOW()),10,3),C$9=DATE(YEAR(NOW()),10,9),C$9=DATE(YEAR(NOW()),5,5),C$9=DATE(YEAR(NOW()),6,6),C$9=DATE(YEAR(NOW()),12,25))</formula>
    </cfRule>
    <cfRule type="expression" dxfId="8" priority="10">
      <formula>OR(IF(C$9="","",TEXT(C$9,"aaa"))="토",IF(C$9="","",TEXT(C$9,"aaa"))="일")</formula>
    </cfRule>
  </conditionalFormatting>
  <conditionalFormatting sqref="B13:K14">
    <cfRule type="expression" dxfId="7" priority="7">
      <formula>OR(B$13=DATE(YEAR(NOW()),1,1),B$13=DATE(YEAR(NOW()),3,1),B$13=DATE(YEAR(NOW()),8,15),B$13=DATE(YEAR(NOW()),10,3),B$13=DATE(YEAR(NOW()),10,9),B$13=DATE(YEAR(NOW()),5,5),B$13=DATE(YEAR(NOW()),6,6),B$13=DATE(YEAR(NOW()),12,25))</formula>
    </cfRule>
    <cfRule type="expression" dxfId="6" priority="8">
      <formula>OR(IF(B$13="","",TEXT(B$13,"aaa"))="토",IF(B$13="","",TEXT(B$13,"aaa"))="일")</formula>
    </cfRule>
  </conditionalFormatting>
  <conditionalFormatting sqref="B17:L18">
    <cfRule type="expression" dxfId="5" priority="5">
      <formula>OR(B$11=DATE(YEAR(NOW()),1,1),B$11=DATE(YEAR(NOW()),3,1),B$11=DATE(YEAR(NOW()),8,15),B$11=DATE(YEAR(NOW()),10,3),B$11=DATE(YEAR(NOW()),10,9),B$11=DATE(YEAR(NOW()),5,5),B$11=DATE(YEAR(NOW()),6,6),B$11=DATE(YEAR(NOW()),12,25))</formula>
    </cfRule>
    <cfRule type="expression" dxfId="4" priority="6">
      <formula>OR(IF(B$11="","",TEXT(B$11,"aaa"))="토",IF(B$11="","",TEXT(B$11,"aaa"))="일")</formula>
    </cfRule>
  </conditionalFormatting>
  <conditionalFormatting sqref="C15:L16">
    <cfRule type="expression" dxfId="3" priority="3">
      <formula>OR(C$9=DATE(YEAR(NOW()),1,1),C$9=DATE(YEAR(NOW()),3,1),C$9=DATE(YEAR(NOW()),8,15),C$9=DATE(YEAR(NOW()),10,3),C$9=DATE(YEAR(NOW()),10,9),C$9=DATE(YEAR(NOW()),5,5),C$9=DATE(YEAR(NOW()),6,6),C$9=DATE(YEAR(NOW()),12,25))</formula>
    </cfRule>
    <cfRule type="expression" dxfId="2" priority="4">
      <formula>OR(IF(C$9="","",TEXT(C$9,"aaa"))="토",IF(C$9="","",TEXT(C$9,"aaa"))="일")</formula>
    </cfRule>
  </conditionalFormatting>
  <conditionalFormatting sqref="B19:K20">
    <cfRule type="expression" dxfId="1" priority="1">
      <formula>OR(B$13=DATE(YEAR(NOW()),1,1),B$13=DATE(YEAR(NOW()),3,1),B$13=DATE(YEAR(NOW()),8,15),B$13=DATE(YEAR(NOW()),10,3),B$13=DATE(YEAR(NOW()),10,9),B$13=DATE(YEAR(NOW()),5,5),B$13=DATE(YEAR(NOW()),6,6),B$13=DATE(YEAR(NOW()),12,25))</formula>
    </cfRule>
    <cfRule type="expression" dxfId="0" priority="2">
      <formula>OR(IF(B$13="","",TEXT(B$13,"aaa"))="토",IF(B$13="","",TEXT(B$13,"aaa"))="일")</formula>
    </cfRule>
  </conditionalFormatting>
  <dataValidations count="1">
    <dataValidation type="date" allowBlank="1" showInputMessage="1" showErrorMessage="1" errorTitle="날짜서식으로 입력해주세요" sqref="J5:L5">
      <formula1>1</formula1>
      <formula2>2958465</formula2>
    </dataValidation>
  </dataValidations>
  <printOptions horizontalCentered="1"/>
  <pageMargins left="0.62992125984251968" right="0.62992125984251968" top="1.1299999999999999" bottom="0.39370078740157483" header="0.75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Pict="0">
                <anchor moveWithCells="1" sizeWithCells="1">
                  <from>
                    <xdr:col>13</xdr:col>
                    <xdr:colOff>28575</xdr:colOff>
                    <xdr:row>2</xdr:row>
                    <xdr:rowOff>19050</xdr:rowOff>
                  </from>
                  <to>
                    <xdr:col>13</xdr:col>
                    <xdr:colOff>657225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pinner 2">
              <controlPr defaultSize="0" autoPict="0">
                <anchor moveWithCells="1" sizeWithCells="1">
                  <from>
                    <xdr:col>14</xdr:col>
                    <xdr:colOff>28575</xdr:colOff>
                    <xdr:row>2</xdr:row>
                    <xdr:rowOff>19050</xdr:rowOff>
                  </from>
                  <to>
                    <xdr:col>14</xdr:col>
                    <xdr:colOff>657225</xdr:colOff>
                    <xdr:row>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A2" sqref="A2"/>
    </sheetView>
  </sheetViews>
  <sheetFormatPr defaultRowHeight="14.25"/>
  <sheetData>
    <row r="1" spans="1:1">
      <c r="A1" t="s">
        <v>55</v>
      </c>
    </row>
    <row r="2" spans="1:1" ht="19.5">
      <c r="A2" s="76" t="s">
        <v>44</v>
      </c>
    </row>
    <row r="3" spans="1:1" ht="19.5">
      <c r="A3" s="77" t="s">
        <v>1</v>
      </c>
    </row>
    <row r="4" spans="1:1" ht="16.5">
      <c r="A4" s="78" t="s">
        <v>45</v>
      </c>
    </row>
    <row r="5" spans="1:1" ht="16.5">
      <c r="A5" s="79" t="s">
        <v>1</v>
      </c>
    </row>
    <row r="6" spans="1:1" ht="15.75">
      <c r="A6" s="78" t="s">
        <v>46</v>
      </c>
    </row>
    <row r="7" spans="1:1" ht="16.5">
      <c r="A7" s="80" t="s">
        <v>47</v>
      </c>
    </row>
    <row r="8" spans="1:1" ht="15.75">
      <c r="A8" s="80" t="s">
        <v>48</v>
      </c>
    </row>
    <row r="9" spans="1:1" ht="15.75">
      <c r="A9" s="80" t="s">
        <v>49</v>
      </c>
    </row>
    <row r="10" spans="1:1" ht="15.75">
      <c r="A10" s="80" t="s">
        <v>50</v>
      </c>
    </row>
    <row r="11" spans="1:1" ht="16.5">
      <c r="A11" s="79" t="s">
        <v>1</v>
      </c>
    </row>
    <row r="12" spans="1:1" ht="15.75">
      <c r="A12" s="78" t="s">
        <v>51</v>
      </c>
    </row>
    <row r="13" spans="1:1" ht="15.75">
      <c r="A13" s="80" t="s">
        <v>52</v>
      </c>
    </row>
    <row r="14" spans="1:1" ht="15.75">
      <c r="A14" s="80" t="s">
        <v>53</v>
      </c>
    </row>
    <row r="15" spans="1:1" ht="16.5">
      <c r="A15" s="81" t="s">
        <v>54</v>
      </c>
    </row>
    <row r="16" spans="1:1">
      <c r="A16" s="82" t="s">
        <v>1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안전운행기록</vt:lpstr>
      <vt:lpstr>작성방법</vt:lpstr>
      <vt:lpstr>안전운행기록!Print_Area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통기타사랑</dc:creator>
  <cp:lastModifiedBy>통기타사랑</cp:lastModifiedBy>
  <cp:lastPrinted>2020-11-30T04:34:01Z</cp:lastPrinted>
  <dcterms:created xsi:type="dcterms:W3CDTF">2020-11-30T01:21:08Z</dcterms:created>
  <dcterms:modified xsi:type="dcterms:W3CDTF">2020-12-03T02:32:43Z</dcterms:modified>
</cp:coreProperties>
</file>