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95" windowHeight="12105"/>
  </bookViews>
  <sheets>
    <sheet name="현재" sheetId="5" r:id="rId1"/>
  </sheets>
  <calcPr calcId="145621"/>
</workbook>
</file>

<file path=xl/calcChain.xml><?xml version="1.0" encoding="utf-8"?>
<calcChain xmlns="http://schemas.openxmlformats.org/spreadsheetml/2006/main">
  <c r="F8" i="5" l="1"/>
  <c r="F9" i="5" s="1"/>
  <c r="F10" i="5" s="1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s="1"/>
  <c r="F36" i="5" s="1"/>
  <c r="F37" i="5" s="1"/>
  <c r="F38" i="5" s="1"/>
  <c r="F39" i="5" s="1"/>
  <c r="F40" i="5" s="1"/>
  <c r="F41" i="5" s="1"/>
  <c r="F42" i="5" s="1"/>
  <c r="F43" i="5" s="1"/>
  <c r="F44" i="5" s="1"/>
  <c r="F45" i="5" s="1"/>
  <c r="F46" i="5" s="1"/>
  <c r="F47" i="5" s="1"/>
  <c r="F48" i="5" s="1"/>
  <c r="F49" i="5" s="1"/>
  <c r="F50" i="5" s="1"/>
  <c r="F4" i="5"/>
  <c r="G4" i="5" s="1"/>
  <c r="F3" i="5"/>
  <c r="G3" i="5" s="1"/>
  <c r="G5" i="5" l="1"/>
  <c r="F5" i="5"/>
</calcChain>
</file>

<file path=xl/sharedStrings.xml><?xml version="1.0" encoding="utf-8"?>
<sst xmlns="http://schemas.openxmlformats.org/spreadsheetml/2006/main" count="60" uniqueCount="57">
  <si>
    <t>날 짜</t>
    <phoneticPr fontId="3" type="noConversion"/>
  </si>
  <si>
    <t>적     요</t>
    <phoneticPr fontId="3" type="noConversion"/>
  </si>
  <si>
    <t>채주(상호)</t>
    <phoneticPr fontId="3" type="noConversion"/>
  </si>
  <si>
    <t>수 입</t>
    <phoneticPr fontId="3" type="noConversion"/>
  </si>
  <si>
    <t>지 출</t>
    <phoneticPr fontId="3" type="noConversion"/>
  </si>
  <si>
    <t>잔 액</t>
    <phoneticPr fontId="3" type="noConversion"/>
  </si>
  <si>
    <t>비고</t>
    <phoneticPr fontId="3" type="noConversion"/>
  </si>
  <si>
    <t>회계연도</t>
    <phoneticPr fontId="2" type="noConversion"/>
  </si>
  <si>
    <t>수입 계</t>
    <phoneticPr fontId="2" type="noConversion"/>
  </si>
  <si>
    <t>지출 계</t>
    <phoneticPr fontId="2" type="noConversion"/>
  </si>
  <si>
    <t>잔액</t>
    <phoneticPr fontId="2" type="noConversion"/>
  </si>
  <si>
    <t>경상북도교육노동조합 4대지부장봉화지부  수입·지출 내역</t>
    <phoneticPr fontId="3" type="noConversion"/>
  </si>
  <si>
    <t>2014.05.26</t>
    <phoneticPr fontId="2" type="noConversion"/>
  </si>
  <si>
    <t>봉화교육지원청 최준식선생님 장모상</t>
    <phoneticPr fontId="2" type="noConversion"/>
  </si>
  <si>
    <t>3대지부 통장 잔액 이월</t>
    <phoneticPr fontId="2" type="noConversion"/>
  </si>
  <si>
    <t>2014.05.30</t>
    <phoneticPr fontId="2" type="noConversion"/>
  </si>
  <si>
    <t>5월분 회비 수입</t>
    <phoneticPr fontId="2" type="noConversion"/>
  </si>
  <si>
    <t>2014.06.23</t>
    <phoneticPr fontId="2" type="noConversion"/>
  </si>
  <si>
    <t>4대노조지부 조직도 및 운영 협의</t>
    <phoneticPr fontId="2" type="noConversion"/>
  </si>
  <si>
    <t>봉화바다횟집</t>
    <phoneticPr fontId="2" type="noConversion"/>
  </si>
  <si>
    <t>사무국장카드결재
사무국장통장입금</t>
    <phoneticPr fontId="2" type="noConversion"/>
  </si>
  <si>
    <t>3대지부이월금</t>
    <phoneticPr fontId="2" type="noConversion"/>
  </si>
  <si>
    <t>2014.06.26</t>
    <phoneticPr fontId="2" type="noConversion"/>
  </si>
  <si>
    <t>4대노조지부장 이취임식 다과</t>
    <phoneticPr fontId="2" type="noConversion"/>
  </si>
  <si>
    <t>2014.6.29</t>
    <phoneticPr fontId="2" type="noConversion"/>
  </si>
  <si>
    <t>예금이자</t>
    <phoneticPr fontId="2" type="noConversion"/>
  </si>
  <si>
    <t>2014.6.30</t>
    <phoneticPr fontId="2" type="noConversion"/>
  </si>
  <si>
    <t>경북교육노조회비 수입</t>
    <phoneticPr fontId="2" type="noConversion"/>
  </si>
  <si>
    <t>2014.7.2</t>
    <phoneticPr fontId="2" type="noConversion"/>
  </si>
  <si>
    <t>4대지부장찬조 수입</t>
    <phoneticPr fontId="2" type="noConversion"/>
  </si>
  <si>
    <t>2014.7.3</t>
    <phoneticPr fontId="2" type="noConversion"/>
  </si>
  <si>
    <t>4대지부장 이취임식 식대 및 떡값</t>
    <phoneticPr fontId="2" type="noConversion"/>
  </si>
  <si>
    <t>4대지부장 이취임식 꽃값</t>
    <phoneticPr fontId="2" type="noConversion"/>
  </si>
  <si>
    <t>산림조합마트</t>
    <phoneticPr fontId="2" type="noConversion"/>
  </si>
  <si>
    <t>종로식당</t>
    <phoneticPr fontId="2" type="noConversion"/>
  </si>
  <si>
    <t>내성유기공방</t>
    <phoneticPr fontId="2" type="noConversion"/>
  </si>
  <si>
    <t>2014.7.25</t>
    <phoneticPr fontId="2" type="noConversion"/>
  </si>
  <si>
    <t>대의원 및 조직원 긴급회의</t>
    <phoneticPr fontId="2" type="noConversion"/>
  </si>
  <si>
    <t>은하식당</t>
    <phoneticPr fontId="2" type="noConversion"/>
  </si>
  <si>
    <t>2014.07.31</t>
    <phoneticPr fontId="2" type="noConversion"/>
  </si>
  <si>
    <t>노조회비 수입 7월분</t>
    <phoneticPr fontId="2" type="noConversion"/>
  </si>
  <si>
    <t>2014.8.5</t>
    <phoneticPr fontId="2" type="noConversion"/>
  </si>
  <si>
    <t>임상복선생님 장인상</t>
    <phoneticPr fontId="2" type="noConversion"/>
  </si>
  <si>
    <t>2014.8.18</t>
    <phoneticPr fontId="2" type="noConversion"/>
  </si>
  <si>
    <t>성주 출범식 축하 화환</t>
    <phoneticPr fontId="2" type="noConversion"/>
  </si>
  <si>
    <t>봉화꽃집</t>
    <phoneticPr fontId="2" type="noConversion"/>
  </si>
  <si>
    <t>2014.8.29</t>
    <phoneticPr fontId="2" type="noConversion"/>
  </si>
  <si>
    <t>노조회비 수입 8월분</t>
    <phoneticPr fontId="2" type="noConversion"/>
  </si>
  <si>
    <t>2014.9.26</t>
    <phoneticPr fontId="2" type="noConversion"/>
  </si>
  <si>
    <t>연금 규탄대회 참가 비용</t>
    <phoneticPr fontId="2" type="noConversion"/>
  </si>
  <si>
    <t>2014.9.30</t>
    <phoneticPr fontId="2" type="noConversion"/>
  </si>
  <si>
    <t>노조회비 수입 8월분</t>
    <phoneticPr fontId="2" type="noConversion"/>
  </si>
  <si>
    <t>2014.10.01</t>
    <phoneticPr fontId="2" type="noConversion"/>
  </si>
  <si>
    <t>연금 규탄대회 참가 비용 지원</t>
    <phoneticPr fontId="2" type="noConversion"/>
  </si>
  <si>
    <t>통장사본</t>
    <phoneticPr fontId="2" type="noConversion"/>
  </si>
  <si>
    <t>4대지부장 이취임식 과일값</t>
    <phoneticPr fontId="2" type="noConversion"/>
  </si>
  <si>
    <t>4대지부장 이취임식 놋그릇선물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</si>
</sst>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#,##0_-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20"/>
      <name val="맑은 고딕"/>
      <family val="3"/>
      <charset val="129"/>
      <scheme val="major"/>
    </font>
    <font>
      <b/>
      <sz val="10"/>
      <color theme="0"/>
      <name val="맑은 고딕"/>
      <family val="3"/>
      <charset val="129"/>
      <scheme val="major"/>
    </font>
    <font>
      <sz val="18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4" fillId="0" borderId="0" xfId="0" applyFont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41" fontId="5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center" vertical="center" shrinkToFit="1"/>
    </xf>
    <xf numFmtId="41" fontId="5" fillId="0" borderId="2" xfId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shrinkToFit="1"/>
    </xf>
    <xf numFmtId="41" fontId="7" fillId="0" borderId="3" xfId="1" applyFont="1" applyFill="1" applyBorder="1" applyAlignment="1">
      <alignment horizontal="center" vertical="center"/>
    </xf>
    <xf numFmtId="41" fontId="7" fillId="0" borderId="3" xfId="1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left" vertical="center" indent="1" shrinkToFit="1"/>
    </xf>
    <xf numFmtId="42" fontId="5" fillId="0" borderId="1" xfId="2" applyFont="1" applyFill="1" applyBorder="1" applyAlignment="1">
      <alignment horizontal="left" vertical="center" indent="1" shrinkToFit="1"/>
    </xf>
    <xf numFmtId="42" fontId="5" fillId="0" borderId="1" xfId="2" applyFont="1" applyFill="1" applyBorder="1" applyAlignment="1">
      <alignment horizontal="left" vertical="center" wrapText="1" indent="1"/>
    </xf>
    <xf numFmtId="0" fontId="5" fillId="0" borderId="2" xfId="0" applyFont="1" applyFill="1" applyBorder="1" applyAlignment="1">
      <alignment horizontal="left" vertical="center" indent="1" shrinkToFit="1"/>
    </xf>
    <xf numFmtId="0" fontId="4" fillId="0" borderId="2" xfId="0" applyFont="1" applyFill="1" applyBorder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shrinkToFit="1"/>
    </xf>
    <xf numFmtId="3" fontId="4" fillId="0" borderId="0" xfId="0" applyNumberFormat="1" applyFont="1" applyAlignment="1">
      <alignment horizontal="center" vertical="center" wrapText="1" shrinkToFi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11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맑은 고딕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맑은 고딕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맑은 고딕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맑은 고딕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맑은 고딕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맑은 고딕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맑은 고딕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  <color auto="1"/>
        <name val="맑은 고딕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맑은 고딕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533400</xdr:colOff>
      <xdr:row>6</xdr:row>
      <xdr:rowOff>161925</xdr:rowOff>
    </xdr:from>
    <xdr:to>
      <xdr:col>15</xdr:col>
      <xdr:colOff>200025</xdr:colOff>
      <xdr:row>34</xdr:row>
      <xdr:rowOff>177235</xdr:rowOff>
    </xdr:to>
    <xdr:pic>
      <xdr:nvPicPr>
        <xdr:cNvPr id="2" name="그림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615" t="15403" r="6155"/>
        <a:stretch/>
      </xdr:blipFill>
      <xdr:spPr>
        <a:xfrm>
          <a:off x="7734300" y="1609725"/>
          <a:ext cx="5153025" cy="601606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표1_34" displayName="표1_34" ref="A6:G50" totalsRowShown="0" headerRowDxfId="10" dataDxfId="8" headerRowBorderDxfId="9" tableBorderDxfId="7" headerRowCellStyle="쉼표 [0]">
  <autoFilter ref="A6:G50"/>
  <tableColumns count="7">
    <tableColumn id="1" name="날 짜" dataDxfId="6"/>
    <tableColumn id="2" name="적     요" dataDxfId="5"/>
    <tableColumn id="3" name="채주(상호)" dataDxfId="4"/>
    <tableColumn id="4" name="수 입" dataDxfId="3" dataCellStyle="쉼표 [0]"/>
    <tableColumn id="5" name="지 출" dataDxfId="2" dataCellStyle="쉼표 [0]"/>
    <tableColumn id="6" name="잔 액" dataDxfId="1" dataCellStyle="쉼표 [0]"/>
    <tableColumn id="7" name="비고" dataDxfId="0"/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view="pageBreakPreview" zoomScaleNormal="100" zoomScaleSheetLayoutView="100" workbookViewId="0">
      <selection activeCell="B18" sqref="B18"/>
    </sheetView>
  </sheetViews>
  <sheetFormatPr defaultRowHeight="16.5" x14ac:dyDescent="0.3"/>
  <cols>
    <col min="2" max="2" width="28.125" customWidth="1"/>
    <col min="3" max="3" width="12.5" customWidth="1"/>
    <col min="4" max="4" width="9.125" customWidth="1"/>
    <col min="5" max="5" width="8.625" customWidth="1"/>
    <col min="6" max="6" width="12" customWidth="1"/>
    <col min="7" max="7" width="15.125" customWidth="1"/>
  </cols>
  <sheetData>
    <row r="1" spans="1:16" ht="31.5" x14ac:dyDescent="0.3">
      <c r="A1" s="24" t="s">
        <v>11</v>
      </c>
      <c r="B1" s="24"/>
      <c r="C1" s="24"/>
      <c r="D1" s="24"/>
      <c r="E1" s="24"/>
      <c r="F1" s="24"/>
      <c r="G1" s="1"/>
      <c r="H1" s="25" t="s">
        <v>54</v>
      </c>
      <c r="I1" s="25"/>
      <c r="J1" s="25"/>
      <c r="K1" s="25"/>
      <c r="L1" s="25"/>
      <c r="M1" s="25"/>
      <c r="N1" s="25"/>
      <c r="O1" s="25"/>
      <c r="P1" s="25"/>
    </row>
    <row r="2" spans="1:16" x14ac:dyDescent="0.3">
      <c r="A2" s="14"/>
      <c r="B2" s="14"/>
      <c r="C2" s="14"/>
      <c r="D2" s="14"/>
      <c r="E2" s="14" t="s">
        <v>7</v>
      </c>
      <c r="F2" s="14" t="s">
        <v>21</v>
      </c>
      <c r="G2" s="23">
        <v>2723204</v>
      </c>
      <c r="H2" s="25"/>
      <c r="I2" s="25"/>
      <c r="J2" s="25"/>
      <c r="K2" s="25"/>
      <c r="L2" s="25"/>
      <c r="M2" s="25"/>
      <c r="N2" s="25"/>
      <c r="O2" s="25"/>
      <c r="P2" s="25"/>
    </row>
    <row r="3" spans="1:16" x14ac:dyDescent="0.3">
      <c r="A3" s="14"/>
      <c r="B3" s="14"/>
      <c r="C3" s="14"/>
      <c r="D3" s="14"/>
      <c r="E3" s="14" t="s">
        <v>8</v>
      </c>
      <c r="F3" s="20">
        <f>SUM(표1_34[수 입])</f>
        <v>3274365</v>
      </c>
      <c r="G3" s="22">
        <f>F3</f>
        <v>3274365</v>
      </c>
      <c r="H3" s="25"/>
      <c r="I3" s="25"/>
      <c r="J3" s="25"/>
      <c r="K3" s="25"/>
      <c r="L3" s="25"/>
      <c r="M3" s="25"/>
      <c r="N3" s="25"/>
      <c r="O3" s="25"/>
      <c r="P3" s="25"/>
    </row>
    <row r="4" spans="1:16" x14ac:dyDescent="0.3">
      <c r="A4" s="14"/>
      <c r="B4" s="14"/>
      <c r="C4" s="14"/>
      <c r="D4" s="14"/>
      <c r="E4" s="14" t="s">
        <v>9</v>
      </c>
      <c r="F4" s="20">
        <f>SUM(표1_34[지 출])</f>
        <v>1978000</v>
      </c>
      <c r="G4" s="22">
        <f>F4</f>
        <v>1978000</v>
      </c>
      <c r="H4" s="25"/>
      <c r="I4" s="25"/>
      <c r="J4" s="25"/>
      <c r="K4" s="25"/>
      <c r="L4" s="25"/>
      <c r="M4" s="25"/>
      <c r="N4" s="25"/>
      <c r="O4" s="25"/>
      <c r="P4" s="25"/>
    </row>
    <row r="5" spans="1:16" x14ac:dyDescent="0.3">
      <c r="A5" s="14"/>
      <c r="B5" s="14"/>
      <c r="C5" s="14"/>
      <c r="D5" s="14"/>
      <c r="E5" s="14" t="s">
        <v>10</v>
      </c>
      <c r="F5" s="20">
        <f>F3-F4</f>
        <v>1296365</v>
      </c>
      <c r="G5" s="22">
        <f>G2+G3-G4</f>
        <v>4019569</v>
      </c>
      <c r="H5" s="25"/>
      <c r="I5" s="25"/>
      <c r="J5" s="25"/>
      <c r="K5" s="25"/>
      <c r="L5" s="25"/>
      <c r="M5" s="25"/>
      <c r="N5" s="25"/>
      <c r="O5" s="25"/>
      <c r="P5" s="25"/>
    </row>
    <row r="6" spans="1:16" x14ac:dyDescent="0.3">
      <c r="A6" s="10" t="s">
        <v>0</v>
      </c>
      <c r="B6" s="11" t="s">
        <v>1</v>
      </c>
      <c r="C6" s="11" t="s">
        <v>2</v>
      </c>
      <c r="D6" s="12" t="s">
        <v>3</v>
      </c>
      <c r="E6" s="12" t="s">
        <v>4</v>
      </c>
      <c r="F6" s="12" t="s">
        <v>5</v>
      </c>
      <c r="G6" s="13" t="s">
        <v>6</v>
      </c>
    </row>
    <row r="7" spans="1:16" x14ac:dyDescent="0.3">
      <c r="A7" s="2"/>
      <c r="B7" s="18" t="s">
        <v>14</v>
      </c>
      <c r="C7" s="8"/>
      <c r="D7" s="9"/>
      <c r="E7" s="9"/>
      <c r="F7" s="4">
        <v>2723204</v>
      </c>
      <c r="G7" s="5"/>
    </row>
    <row r="8" spans="1:16" x14ac:dyDescent="0.3">
      <c r="A8" s="2" t="s">
        <v>12</v>
      </c>
      <c r="B8" s="18" t="s">
        <v>13</v>
      </c>
      <c r="C8" s="3"/>
      <c r="D8" s="4"/>
      <c r="E8" s="4">
        <v>100000</v>
      </c>
      <c r="F8" s="4">
        <f>F7+D8-E8</f>
        <v>2623204</v>
      </c>
      <c r="G8" s="5"/>
    </row>
    <row r="9" spans="1:16" x14ac:dyDescent="0.3">
      <c r="A9" s="2" t="s">
        <v>15</v>
      </c>
      <c r="B9" s="15" t="s">
        <v>16</v>
      </c>
      <c r="C9" s="3"/>
      <c r="D9" s="4">
        <v>553500</v>
      </c>
      <c r="E9" s="4"/>
      <c r="F9" s="4">
        <f t="shared" ref="F9:F50" si="0">F8+D9-E9</f>
        <v>3176704</v>
      </c>
      <c r="G9" s="5"/>
    </row>
    <row r="10" spans="1:16" ht="27" x14ac:dyDescent="0.3">
      <c r="A10" s="2" t="s">
        <v>17</v>
      </c>
      <c r="B10" s="15" t="s">
        <v>18</v>
      </c>
      <c r="C10" s="3" t="s">
        <v>19</v>
      </c>
      <c r="D10" s="4"/>
      <c r="E10" s="4">
        <v>203000</v>
      </c>
      <c r="F10" s="4">
        <f t="shared" si="0"/>
        <v>2973704</v>
      </c>
      <c r="G10" s="21" t="s">
        <v>20</v>
      </c>
    </row>
    <row r="11" spans="1:16" x14ac:dyDescent="0.3">
      <c r="A11" s="2" t="s">
        <v>22</v>
      </c>
      <c r="B11" s="15" t="s">
        <v>23</v>
      </c>
      <c r="C11" s="3" t="s">
        <v>33</v>
      </c>
      <c r="D11" s="4"/>
      <c r="E11" s="4">
        <v>50000</v>
      </c>
      <c r="F11" s="4">
        <f t="shared" si="0"/>
        <v>2923704</v>
      </c>
      <c r="G11" s="5"/>
    </row>
    <row r="12" spans="1:16" x14ac:dyDescent="0.3">
      <c r="A12" s="2" t="s">
        <v>24</v>
      </c>
      <c r="B12" s="16" t="s">
        <v>25</v>
      </c>
      <c r="C12" s="3"/>
      <c r="D12" s="4">
        <v>1365</v>
      </c>
      <c r="E12" s="4"/>
      <c r="F12" s="4">
        <f t="shared" si="0"/>
        <v>2925069</v>
      </c>
      <c r="G12" s="5"/>
    </row>
    <row r="13" spans="1:16" x14ac:dyDescent="0.3">
      <c r="A13" s="2" t="s">
        <v>26</v>
      </c>
      <c r="B13" s="17" t="s">
        <v>27</v>
      </c>
      <c r="C13" s="3"/>
      <c r="D13" s="4">
        <v>544500</v>
      </c>
      <c r="E13" s="4"/>
      <c r="F13" s="4">
        <f t="shared" si="0"/>
        <v>3469569</v>
      </c>
      <c r="G13" s="5"/>
    </row>
    <row r="14" spans="1:16" x14ac:dyDescent="0.3">
      <c r="A14" s="2" t="s">
        <v>28</v>
      </c>
      <c r="B14" s="15" t="s">
        <v>29</v>
      </c>
      <c r="C14" s="3"/>
      <c r="D14" s="4">
        <v>300000</v>
      </c>
      <c r="E14" s="4"/>
      <c r="F14" s="4">
        <f t="shared" si="0"/>
        <v>3769569</v>
      </c>
      <c r="G14" s="5"/>
    </row>
    <row r="15" spans="1:16" x14ac:dyDescent="0.3">
      <c r="A15" s="2" t="s">
        <v>30</v>
      </c>
      <c r="B15" s="15" t="s">
        <v>31</v>
      </c>
      <c r="C15" s="3" t="s">
        <v>34</v>
      </c>
      <c r="D15" s="4"/>
      <c r="E15" s="4">
        <v>652000</v>
      </c>
      <c r="F15" s="4">
        <f t="shared" si="0"/>
        <v>3117569</v>
      </c>
      <c r="G15" s="5"/>
    </row>
    <row r="16" spans="1:16" x14ac:dyDescent="0.3">
      <c r="A16" s="2" t="s">
        <v>30</v>
      </c>
      <c r="B16" s="15" t="s">
        <v>32</v>
      </c>
      <c r="C16" s="3"/>
      <c r="D16" s="4"/>
      <c r="E16" s="4">
        <v>60000</v>
      </c>
      <c r="F16" s="4">
        <f t="shared" si="0"/>
        <v>3057569</v>
      </c>
      <c r="G16" s="5"/>
    </row>
    <row r="17" spans="1:7" x14ac:dyDescent="0.3">
      <c r="A17" s="2" t="s">
        <v>30</v>
      </c>
      <c r="B17" s="15" t="s">
        <v>55</v>
      </c>
      <c r="C17" s="3"/>
      <c r="D17" s="4"/>
      <c r="E17" s="4">
        <v>26000</v>
      </c>
      <c r="F17" s="4">
        <f t="shared" si="0"/>
        <v>3031569</v>
      </c>
      <c r="G17" s="5"/>
    </row>
    <row r="18" spans="1:7" x14ac:dyDescent="0.3">
      <c r="A18" s="2" t="s">
        <v>30</v>
      </c>
      <c r="B18" s="15" t="s">
        <v>56</v>
      </c>
      <c r="C18" s="3" t="s">
        <v>35</v>
      </c>
      <c r="D18" s="4"/>
      <c r="E18" s="4">
        <v>200000</v>
      </c>
      <c r="F18" s="4">
        <f t="shared" si="0"/>
        <v>2831569</v>
      </c>
      <c r="G18" s="5"/>
    </row>
    <row r="19" spans="1:7" x14ac:dyDescent="0.3">
      <c r="A19" s="2" t="s">
        <v>36</v>
      </c>
      <c r="B19" s="15" t="s">
        <v>37</v>
      </c>
      <c r="C19" s="3" t="s">
        <v>38</v>
      </c>
      <c r="D19" s="4"/>
      <c r="E19" s="4">
        <v>312000</v>
      </c>
      <c r="F19" s="4">
        <f t="shared" si="0"/>
        <v>2519569</v>
      </c>
      <c r="G19" s="5"/>
    </row>
    <row r="20" spans="1:7" x14ac:dyDescent="0.3">
      <c r="A20" s="2" t="s">
        <v>39</v>
      </c>
      <c r="B20" s="15" t="s">
        <v>40</v>
      </c>
      <c r="C20" s="3"/>
      <c r="D20" s="4">
        <v>526500</v>
      </c>
      <c r="E20" s="4"/>
      <c r="F20" s="4">
        <f t="shared" si="0"/>
        <v>3046069</v>
      </c>
      <c r="G20" s="5"/>
    </row>
    <row r="21" spans="1:7" x14ac:dyDescent="0.3">
      <c r="A21" s="2" t="s">
        <v>41</v>
      </c>
      <c r="B21" s="15" t="s">
        <v>42</v>
      </c>
      <c r="C21" s="3"/>
      <c r="D21" s="4"/>
      <c r="E21" s="4">
        <v>100000</v>
      </c>
      <c r="F21" s="4">
        <f t="shared" si="0"/>
        <v>2946069</v>
      </c>
      <c r="G21" s="5"/>
    </row>
    <row r="22" spans="1:7" x14ac:dyDescent="0.3">
      <c r="A22" s="2" t="s">
        <v>43</v>
      </c>
      <c r="B22" s="15" t="s">
        <v>44</v>
      </c>
      <c r="C22" s="3" t="s">
        <v>45</v>
      </c>
      <c r="D22" s="4"/>
      <c r="E22" s="4">
        <v>50000</v>
      </c>
      <c r="F22" s="4">
        <f t="shared" si="0"/>
        <v>2896069</v>
      </c>
      <c r="G22" s="5"/>
    </row>
    <row r="23" spans="1:7" x14ac:dyDescent="0.3">
      <c r="A23" s="2" t="s">
        <v>46</v>
      </c>
      <c r="B23" s="15" t="s">
        <v>47</v>
      </c>
      <c r="C23" s="3"/>
      <c r="D23" s="4">
        <v>526500</v>
      </c>
      <c r="E23" s="4"/>
      <c r="F23" s="4">
        <f t="shared" si="0"/>
        <v>3422569</v>
      </c>
      <c r="G23" s="5"/>
    </row>
    <row r="24" spans="1:7" x14ac:dyDescent="0.3">
      <c r="A24" s="2" t="s">
        <v>48</v>
      </c>
      <c r="B24" s="15" t="s">
        <v>49</v>
      </c>
      <c r="C24" s="3"/>
      <c r="D24" s="4">
        <v>300000</v>
      </c>
      <c r="E24" s="4"/>
      <c r="F24" s="4">
        <f t="shared" si="0"/>
        <v>3722569</v>
      </c>
      <c r="G24" s="5"/>
    </row>
    <row r="25" spans="1:7" x14ac:dyDescent="0.3">
      <c r="A25" s="6" t="s">
        <v>50</v>
      </c>
      <c r="B25" s="18" t="s">
        <v>51</v>
      </c>
      <c r="C25" s="8"/>
      <c r="D25" s="9">
        <v>522000</v>
      </c>
      <c r="E25" s="9"/>
      <c r="F25" s="4">
        <f t="shared" si="0"/>
        <v>4244569</v>
      </c>
      <c r="G25" s="5"/>
    </row>
    <row r="26" spans="1:7" x14ac:dyDescent="0.3">
      <c r="A26" s="2" t="s">
        <v>52</v>
      </c>
      <c r="B26" s="7" t="s">
        <v>53</v>
      </c>
      <c r="C26" s="8"/>
      <c r="D26" s="9"/>
      <c r="E26" s="9">
        <v>225000</v>
      </c>
      <c r="F26" s="4">
        <f t="shared" si="0"/>
        <v>4019569</v>
      </c>
      <c r="G26" s="5"/>
    </row>
    <row r="27" spans="1:7" x14ac:dyDescent="0.3">
      <c r="A27" s="2"/>
      <c r="B27" s="7"/>
      <c r="C27" s="8"/>
      <c r="D27" s="9"/>
      <c r="E27" s="9"/>
      <c r="F27" s="4">
        <f t="shared" si="0"/>
        <v>4019569</v>
      </c>
      <c r="G27" s="5"/>
    </row>
    <row r="28" spans="1:7" x14ac:dyDescent="0.3">
      <c r="A28" s="2"/>
      <c r="B28" s="7"/>
      <c r="C28" s="8"/>
      <c r="D28" s="9"/>
      <c r="E28" s="9"/>
      <c r="F28" s="4">
        <f t="shared" si="0"/>
        <v>4019569</v>
      </c>
      <c r="G28" s="5"/>
    </row>
    <row r="29" spans="1:7" x14ac:dyDescent="0.3">
      <c r="A29" s="2"/>
      <c r="B29" s="7"/>
      <c r="C29" s="8"/>
      <c r="D29" s="9"/>
      <c r="E29" s="9"/>
      <c r="F29" s="4">
        <f t="shared" si="0"/>
        <v>4019569</v>
      </c>
      <c r="G29" s="5"/>
    </row>
    <row r="30" spans="1:7" x14ac:dyDescent="0.3">
      <c r="A30" s="2"/>
      <c r="B30" s="7"/>
      <c r="C30" s="8"/>
      <c r="D30" s="9"/>
      <c r="E30" s="9"/>
      <c r="F30" s="4">
        <f t="shared" si="0"/>
        <v>4019569</v>
      </c>
      <c r="G30" s="5"/>
    </row>
    <row r="31" spans="1:7" x14ac:dyDescent="0.3">
      <c r="A31" s="2"/>
      <c r="B31" s="7"/>
      <c r="C31" s="8"/>
      <c r="D31" s="9"/>
      <c r="E31" s="9"/>
      <c r="F31" s="4">
        <f t="shared" si="0"/>
        <v>4019569</v>
      </c>
      <c r="G31" s="5"/>
    </row>
    <row r="32" spans="1:7" x14ac:dyDescent="0.3">
      <c r="A32" s="2"/>
      <c r="B32" s="7"/>
      <c r="C32" s="8"/>
      <c r="D32" s="9"/>
      <c r="E32" s="9"/>
      <c r="F32" s="4">
        <f t="shared" si="0"/>
        <v>4019569</v>
      </c>
      <c r="G32" s="5"/>
    </row>
    <row r="33" spans="1:7" x14ac:dyDescent="0.3">
      <c r="A33" s="2"/>
      <c r="B33" s="7"/>
      <c r="C33" s="8"/>
      <c r="D33" s="9"/>
      <c r="E33" s="9"/>
      <c r="F33" s="4">
        <f t="shared" si="0"/>
        <v>4019569</v>
      </c>
      <c r="G33" s="5"/>
    </row>
    <row r="34" spans="1:7" x14ac:dyDescent="0.3">
      <c r="A34" s="2"/>
      <c r="B34" s="7"/>
      <c r="C34" s="8"/>
      <c r="D34" s="9"/>
      <c r="E34" s="9"/>
      <c r="F34" s="4">
        <f t="shared" si="0"/>
        <v>4019569</v>
      </c>
      <c r="G34" s="5"/>
    </row>
    <row r="35" spans="1:7" x14ac:dyDescent="0.3">
      <c r="A35" s="6"/>
      <c r="B35" s="7"/>
      <c r="C35" s="8"/>
      <c r="D35" s="9"/>
      <c r="E35" s="9"/>
      <c r="F35" s="4">
        <f t="shared" si="0"/>
        <v>4019569</v>
      </c>
      <c r="G35" s="19"/>
    </row>
    <row r="36" spans="1:7" x14ac:dyDescent="0.3">
      <c r="A36" s="2"/>
      <c r="B36" s="7"/>
      <c r="C36" s="8"/>
      <c r="D36" s="9"/>
      <c r="E36" s="9"/>
      <c r="F36" s="4">
        <f t="shared" si="0"/>
        <v>4019569</v>
      </c>
      <c r="G36" s="5"/>
    </row>
    <row r="37" spans="1:7" x14ac:dyDescent="0.3">
      <c r="A37" s="2"/>
      <c r="B37" s="7"/>
      <c r="C37" s="8"/>
      <c r="D37" s="9"/>
      <c r="E37" s="9"/>
      <c r="F37" s="4">
        <f t="shared" si="0"/>
        <v>4019569</v>
      </c>
      <c r="G37" s="5"/>
    </row>
    <row r="38" spans="1:7" x14ac:dyDescent="0.3">
      <c r="A38" s="2"/>
      <c r="B38" s="7"/>
      <c r="C38" s="8"/>
      <c r="D38" s="9"/>
      <c r="E38" s="9"/>
      <c r="F38" s="4">
        <f t="shared" si="0"/>
        <v>4019569</v>
      </c>
      <c r="G38" s="5"/>
    </row>
    <row r="39" spans="1:7" x14ac:dyDescent="0.3">
      <c r="A39" s="2"/>
      <c r="B39" s="7"/>
      <c r="C39" s="8"/>
      <c r="D39" s="9"/>
      <c r="E39" s="9"/>
      <c r="F39" s="4">
        <f t="shared" si="0"/>
        <v>4019569</v>
      </c>
      <c r="G39" s="5"/>
    </row>
    <row r="40" spans="1:7" x14ac:dyDescent="0.3">
      <c r="A40" s="2"/>
      <c r="B40" s="7"/>
      <c r="C40" s="8"/>
      <c r="D40" s="9"/>
      <c r="E40" s="9"/>
      <c r="F40" s="4">
        <f t="shared" si="0"/>
        <v>4019569</v>
      </c>
      <c r="G40" s="5"/>
    </row>
    <row r="41" spans="1:7" x14ac:dyDescent="0.3">
      <c r="A41" s="2"/>
      <c r="B41" s="7"/>
      <c r="C41" s="8"/>
      <c r="D41" s="9"/>
      <c r="E41" s="9"/>
      <c r="F41" s="4">
        <f t="shared" si="0"/>
        <v>4019569</v>
      </c>
      <c r="G41" s="5"/>
    </row>
    <row r="42" spans="1:7" x14ac:dyDescent="0.3">
      <c r="A42" s="2"/>
      <c r="B42" s="7"/>
      <c r="C42" s="8"/>
      <c r="D42" s="9"/>
      <c r="E42" s="9"/>
      <c r="F42" s="4">
        <f t="shared" si="0"/>
        <v>4019569</v>
      </c>
      <c r="G42" s="5"/>
    </row>
    <row r="43" spans="1:7" x14ac:dyDescent="0.3">
      <c r="A43" s="2"/>
      <c r="B43" s="7"/>
      <c r="C43" s="8"/>
      <c r="D43" s="9"/>
      <c r="E43" s="9"/>
      <c r="F43" s="4">
        <f t="shared" si="0"/>
        <v>4019569</v>
      </c>
      <c r="G43" s="5"/>
    </row>
    <row r="44" spans="1:7" x14ac:dyDescent="0.3">
      <c r="A44" s="2"/>
      <c r="B44" s="7"/>
      <c r="C44" s="8"/>
      <c r="D44" s="9"/>
      <c r="E44" s="9"/>
      <c r="F44" s="4">
        <f t="shared" si="0"/>
        <v>4019569</v>
      </c>
      <c r="G44" s="5"/>
    </row>
    <row r="45" spans="1:7" x14ac:dyDescent="0.3">
      <c r="A45" s="2"/>
      <c r="B45" s="7"/>
      <c r="C45" s="8"/>
      <c r="D45" s="9"/>
      <c r="E45" s="9"/>
      <c r="F45" s="4">
        <f t="shared" si="0"/>
        <v>4019569</v>
      </c>
      <c r="G45" s="5"/>
    </row>
    <row r="46" spans="1:7" x14ac:dyDescent="0.3">
      <c r="A46" s="2"/>
      <c r="B46" s="7"/>
      <c r="C46" s="8"/>
      <c r="D46" s="9"/>
      <c r="E46" s="9"/>
      <c r="F46" s="4">
        <f t="shared" si="0"/>
        <v>4019569</v>
      </c>
      <c r="G46" s="5"/>
    </row>
    <row r="47" spans="1:7" x14ac:dyDescent="0.3">
      <c r="A47" s="2"/>
      <c r="B47" s="7"/>
      <c r="C47" s="8"/>
      <c r="D47" s="9"/>
      <c r="E47" s="9"/>
      <c r="F47" s="4">
        <f t="shared" si="0"/>
        <v>4019569</v>
      </c>
      <c r="G47" s="5"/>
    </row>
    <row r="48" spans="1:7" x14ac:dyDescent="0.3">
      <c r="A48" s="2"/>
      <c r="B48" s="7"/>
      <c r="C48" s="8"/>
      <c r="D48" s="9"/>
      <c r="E48" s="9"/>
      <c r="F48" s="4">
        <f t="shared" si="0"/>
        <v>4019569</v>
      </c>
      <c r="G48" s="5"/>
    </row>
    <row r="49" spans="1:7" x14ac:dyDescent="0.3">
      <c r="A49" s="2"/>
      <c r="B49" s="7"/>
      <c r="C49" s="8"/>
      <c r="D49" s="9"/>
      <c r="E49" s="9"/>
      <c r="F49" s="4">
        <f t="shared" si="0"/>
        <v>4019569</v>
      </c>
      <c r="G49" s="5"/>
    </row>
    <row r="50" spans="1:7" x14ac:dyDescent="0.3">
      <c r="A50" s="2"/>
      <c r="B50" s="7"/>
      <c r="C50" s="8"/>
      <c r="D50" s="9"/>
      <c r="E50" s="9"/>
      <c r="F50" s="4">
        <f t="shared" si="0"/>
        <v>4019569</v>
      </c>
      <c r="G50" s="5"/>
    </row>
  </sheetData>
  <mergeCells count="1">
    <mergeCell ref="H1:P5"/>
  </mergeCells>
  <phoneticPr fontId="2" type="noConversion"/>
  <pageMargins left="0.7" right="0.7" top="0.75" bottom="0.75" header="0.3" footer="0.3"/>
  <pageSetup paperSize="9" scale="85" orientation="portrait" r:id="rId1"/>
  <colBreaks count="1" manualBreakCount="1">
    <brk id="7" max="1048575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현재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봉화교육</cp:lastModifiedBy>
  <cp:lastPrinted>2014-05-20T01:28:19Z</cp:lastPrinted>
  <dcterms:created xsi:type="dcterms:W3CDTF">2013-07-16T10:20:27Z</dcterms:created>
  <dcterms:modified xsi:type="dcterms:W3CDTF">2014-10-08T07:52:19Z</dcterms:modified>
</cp:coreProperties>
</file>