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TREE\Desktop\백업용\공무원단체\예산_결산\"/>
    </mc:Choice>
  </mc:AlternateContent>
  <xr:revisionPtr revIDLastSave="0" documentId="13_ncr:1_{49E7B8E6-930B-4531-A640-E99CE75D08AD}" xr6:coauthVersionLast="36" xr6:coauthVersionMax="36" xr10:uidLastSave="{00000000-0000-0000-0000-000000000000}"/>
  <bookViews>
    <workbookView xWindow="0" yWindow="0" windowWidth="28800" windowHeight="12975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12" i="1" l="1"/>
  <c r="B5" i="1" s="1"/>
  <c r="B31" i="1" s="1"/>
  <c r="B14" i="1"/>
  <c r="E29" i="1"/>
</calcChain>
</file>

<file path=xl/sharedStrings.xml><?xml version="1.0" encoding="utf-8"?>
<sst xmlns="http://schemas.openxmlformats.org/spreadsheetml/2006/main" count="94" uniqueCount="60">
  <si>
    <t>순</t>
    <phoneticPr fontId="2" type="noConversion"/>
  </si>
  <si>
    <t>사업명</t>
    <phoneticPr fontId="2" type="noConversion"/>
  </si>
  <si>
    <t>비 고</t>
    <phoneticPr fontId="2" type="noConversion"/>
  </si>
  <si>
    <t>경조사</t>
    <phoneticPr fontId="2" type="noConversion"/>
  </si>
  <si>
    <t>문자 전송료</t>
    <phoneticPr fontId="2" type="noConversion"/>
  </si>
  <si>
    <t>금액 (원)</t>
    <phoneticPr fontId="2" type="noConversion"/>
  </si>
  <si>
    <t>구분(대)</t>
    <phoneticPr fontId="2" type="noConversion"/>
  </si>
  <si>
    <t>세입</t>
    <phoneticPr fontId="2" type="noConversion"/>
  </si>
  <si>
    <t>세출</t>
    <phoneticPr fontId="2" type="noConversion"/>
  </si>
  <si>
    <t>원</t>
    <phoneticPr fontId="2" type="noConversion"/>
  </si>
  <si>
    <t>업무추진비</t>
    <phoneticPr fontId="2" type="noConversion"/>
  </si>
  <si>
    <t>복리후생</t>
    <phoneticPr fontId="2" type="noConversion"/>
  </si>
  <si>
    <t>운영</t>
    <phoneticPr fontId="2" type="noConversion"/>
  </si>
  <si>
    <t>합 계</t>
    <phoneticPr fontId="2" type="noConversion"/>
  </si>
  <si>
    <t>행사</t>
    <phoneticPr fontId="2" type="noConversion"/>
  </si>
  <si>
    <t>업무추진비</t>
    <phoneticPr fontId="2" type="noConversion"/>
  </si>
  <si>
    <t>잔액</t>
    <phoneticPr fontId="2" type="noConversion"/>
  </si>
  <si>
    <t>결산내역</t>
    <phoneticPr fontId="2" type="noConversion"/>
  </si>
  <si>
    <t>수입</t>
    <phoneticPr fontId="2" type="noConversion"/>
  </si>
  <si>
    <t>수입</t>
    <phoneticPr fontId="2" type="noConversion"/>
  </si>
  <si>
    <t>수입</t>
    <phoneticPr fontId="2" type="noConversion"/>
  </si>
  <si>
    <t>전입금</t>
    <phoneticPr fontId="2" type="noConversion"/>
  </si>
  <si>
    <t>구분(소)</t>
    <phoneticPr fontId="2" type="noConversion"/>
  </si>
  <si>
    <t>이월금</t>
    <phoneticPr fontId="2" type="noConversion"/>
  </si>
  <si>
    <t>이자</t>
    <phoneticPr fontId="2" type="noConversion"/>
  </si>
  <si>
    <t>행사</t>
    <phoneticPr fontId="2" type="noConversion"/>
  </si>
  <si>
    <t>퇴임식</t>
    <phoneticPr fontId="2" type="noConversion"/>
  </si>
  <si>
    <t>여비</t>
    <phoneticPr fontId="2" type="noConversion"/>
  </si>
  <si>
    <t>경조사물품전달</t>
    <phoneticPr fontId="2" type="noConversion"/>
  </si>
  <si>
    <t>교류협력</t>
    <phoneticPr fontId="2" type="noConversion"/>
  </si>
  <si>
    <t>회의</t>
    <phoneticPr fontId="2" type="noConversion"/>
  </si>
  <si>
    <t>회의</t>
    <phoneticPr fontId="2" type="noConversion"/>
  </si>
  <si>
    <t>지부장, 사무국장</t>
    <phoneticPr fontId="2" type="noConversion"/>
  </si>
  <si>
    <t>1회</t>
    <phoneticPr fontId="2" type="noConversion"/>
  </si>
  <si>
    <t>홈페이지 결산내역 참조</t>
    <phoneticPr fontId="2" type="noConversion"/>
  </si>
  <si>
    <t>매월</t>
    <phoneticPr fontId="2" type="noConversion"/>
  </si>
  <si>
    <t>2회</t>
    <phoneticPr fontId="2" type="noConversion"/>
  </si>
  <si>
    <t>반납금</t>
    <phoneticPr fontId="2" type="noConversion"/>
  </si>
  <si>
    <t>상임위원회</t>
    <phoneticPr fontId="2" type="noConversion"/>
  </si>
  <si>
    <t>결산소득세</t>
    <phoneticPr fontId="2" type="noConversion"/>
  </si>
  <si>
    <t>운영</t>
    <phoneticPr fontId="2" type="noConversion"/>
  </si>
  <si>
    <t>결산소득세</t>
    <phoneticPr fontId="2" type="noConversion"/>
  </si>
  <si>
    <t>2회 (상반기,하반기)
전별금, 꽃다발등</t>
    <phoneticPr fontId="2" type="noConversion"/>
  </si>
  <si>
    <t>노조홍보</t>
    <phoneticPr fontId="2" type="noConversion"/>
  </si>
  <si>
    <t>운영</t>
    <phoneticPr fontId="2" type="noConversion"/>
  </si>
  <si>
    <t>결산지방세</t>
    <phoneticPr fontId="2" type="noConversion"/>
  </si>
  <si>
    <t>기념품</t>
    <phoneticPr fontId="2" type="noConversion"/>
  </si>
  <si>
    <t>행사</t>
    <phoneticPr fontId="2" type="noConversion"/>
  </si>
  <si>
    <t>한마음체육대회기념품</t>
    <phoneticPr fontId="2" type="noConversion"/>
  </si>
  <si>
    <t>한마음 체육대회기념품</t>
    <phoneticPr fontId="2" type="noConversion"/>
  </si>
  <si>
    <t>2020년 결산액</t>
    <phoneticPr fontId="2" type="noConversion"/>
  </si>
  <si>
    <t>2021년 경주지부 조합비 결산내역</t>
    <phoneticPr fontId="2" type="noConversion"/>
  </si>
  <si>
    <t>17회</t>
    <phoneticPr fontId="2" type="noConversion"/>
  </si>
  <si>
    <t>8회</t>
    <phoneticPr fontId="2" type="noConversion"/>
  </si>
  <si>
    <t>선거관리비</t>
    <phoneticPr fontId="2" type="noConversion"/>
  </si>
  <si>
    <t>각종회의, 회의</t>
    <phoneticPr fontId="2" type="noConversion"/>
  </si>
  <si>
    <t xml:space="preserve">그린스쿨, 간부교육등 </t>
    <phoneticPr fontId="2" type="noConversion"/>
  </si>
  <si>
    <t>8대 지부장, 사무국장 선거</t>
    <phoneticPr fontId="2" type="noConversion"/>
  </si>
  <si>
    <t>신규조합원, 선물</t>
    <phoneticPr fontId="2" type="noConversion"/>
  </si>
  <si>
    <t>-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</si>
</sst>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4"/>
      <color theme="1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sz val="16"/>
      <color theme="1"/>
      <name val="HY견고딕"/>
      <family val="1"/>
      <charset val="129"/>
    </font>
    <font>
      <b/>
      <sz val="26"/>
      <color theme="1"/>
      <name val="HY궁서B"/>
      <family val="1"/>
      <charset val="129"/>
    </font>
    <font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41" fontId="0" fillId="0" borderId="0" xfId="1" applyFont="1">
      <alignment vertical="center"/>
    </xf>
    <xf numFmtId="41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1" fontId="3" fillId="0" borderId="0" xfId="1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41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41" fontId="6" fillId="2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8" fillId="0" borderId="0" xfId="1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41" fontId="8" fillId="0" borderId="0" xfId="1" applyFont="1" applyAlignment="1">
      <alignment horizontal="center" vertical="center"/>
    </xf>
    <xf numFmtId="0" fontId="8" fillId="0" borderId="0" xfId="0" applyFont="1">
      <alignment vertical="center"/>
    </xf>
    <xf numFmtId="41" fontId="8" fillId="0" borderId="0" xfId="1" applyFont="1">
      <alignment vertical="center"/>
    </xf>
    <xf numFmtId="41" fontId="7" fillId="0" borderId="1" xfId="1" applyNumberFormat="1" applyFont="1" applyBorder="1" applyAlignment="1">
      <alignment horizontal="center" vertical="center" shrinkToFit="1"/>
    </xf>
    <xf numFmtId="41" fontId="10" fillId="0" borderId="1" xfId="1" applyNumberFormat="1" applyFont="1" applyBorder="1" applyAlignment="1">
      <alignment horizontal="center" vertical="center" wrapText="1" shrinkToFit="1"/>
    </xf>
    <xf numFmtId="41" fontId="5" fillId="0" borderId="1" xfId="1" applyFont="1" applyBorder="1" applyAlignment="1">
      <alignment horizontal="center" vertical="center"/>
    </xf>
    <xf numFmtId="41" fontId="5" fillId="0" borderId="1" xfId="1" applyFont="1" applyBorder="1">
      <alignment vertical="center"/>
    </xf>
    <xf numFmtId="41" fontId="11" fillId="0" borderId="1" xfId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1" fontId="8" fillId="2" borderId="0" xfId="1" applyFont="1" applyFill="1" applyAlignment="1">
      <alignment horizontal="center" vertical="center"/>
    </xf>
    <xf numFmtId="41" fontId="5" fillId="0" borderId="1" xfId="1" applyNumberFormat="1" applyFont="1" applyFill="1" applyBorder="1">
      <alignment vertical="center"/>
    </xf>
    <xf numFmtId="41" fontId="5" fillId="0" borderId="1" xfId="0" applyNumberFormat="1" applyFont="1" applyBorder="1">
      <alignment vertical="center"/>
    </xf>
    <xf numFmtId="41" fontId="12" fillId="0" borderId="1" xfId="0" applyNumberFormat="1" applyFont="1" applyBorder="1">
      <alignment vertical="center"/>
    </xf>
    <xf numFmtId="41" fontId="6" fillId="0" borderId="1" xfId="1" applyFont="1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32"/>
  <sheetViews>
    <sheetView tabSelected="1" topLeftCell="A25" workbookViewId="0">
      <selection activeCell="F29" sqref="F29"/>
    </sheetView>
  </sheetViews>
  <sheetFormatPr defaultRowHeight="16.5" x14ac:dyDescent="0.3"/>
  <cols>
    <col min="1" max="1" width="7.25" style="7" customWidth="1"/>
    <col min="2" max="3" width="17.875" style="7" customWidth="1"/>
    <col min="4" max="4" width="29.25" style="6" customWidth="1"/>
    <col min="5" max="5" width="18.25" customWidth="1"/>
    <col min="6" max="6" width="21.5" style="1" customWidth="1"/>
    <col min="9" max="9" width="9.5" bestFit="1" customWidth="1"/>
  </cols>
  <sheetData>
    <row r="2" spans="1:8" x14ac:dyDescent="0.3">
      <c r="A2" s="31" t="s">
        <v>51</v>
      </c>
      <c r="B2" s="31"/>
      <c r="C2" s="31"/>
      <c r="D2" s="31"/>
      <c r="E2" s="31"/>
      <c r="F2" s="31"/>
    </row>
    <row r="3" spans="1:8" ht="21.75" customHeight="1" x14ac:dyDescent="0.3">
      <c r="A3" s="31"/>
      <c r="B3" s="31"/>
      <c r="C3" s="31"/>
      <c r="D3" s="31"/>
      <c r="E3" s="31"/>
      <c r="F3" s="31"/>
    </row>
    <row r="4" spans="1:8" ht="17.25" customHeight="1" x14ac:dyDescent="0.3">
      <c r="A4" s="4"/>
      <c r="B4" s="4"/>
      <c r="C4" s="4"/>
      <c r="D4" s="5"/>
      <c r="E4" s="3"/>
      <c r="F4" s="8"/>
    </row>
    <row r="5" spans="1:8" s="24" customFormat="1" ht="29.45" customHeight="1" x14ac:dyDescent="0.3">
      <c r="A5" s="20" t="s">
        <v>7</v>
      </c>
      <c r="B5" s="32">
        <f>E12</f>
        <v>28105332</v>
      </c>
      <c r="C5" s="32"/>
      <c r="D5" s="21" t="s">
        <v>9</v>
      </c>
      <c r="E5" s="22"/>
      <c r="F5" s="23"/>
    </row>
    <row r="6" spans="1:8" s="24" customFormat="1" ht="29.45" customHeight="1" x14ac:dyDescent="0.3">
      <c r="A6" s="11" t="s">
        <v>0</v>
      </c>
      <c r="B6" s="11" t="s">
        <v>6</v>
      </c>
      <c r="C6" s="11" t="s">
        <v>22</v>
      </c>
      <c r="D6" s="11" t="s">
        <v>17</v>
      </c>
      <c r="E6" s="11" t="s">
        <v>5</v>
      </c>
      <c r="F6" s="12" t="s">
        <v>2</v>
      </c>
    </row>
    <row r="7" spans="1:8" s="24" customFormat="1" ht="29.45" customHeight="1" x14ac:dyDescent="0.3">
      <c r="A7" s="13">
        <v>1</v>
      </c>
      <c r="B7" s="13" t="s">
        <v>18</v>
      </c>
      <c r="C7" s="13" t="s">
        <v>21</v>
      </c>
      <c r="D7" s="14" t="s">
        <v>34</v>
      </c>
      <c r="E7" s="34">
        <v>15237000</v>
      </c>
      <c r="F7" s="15" t="s">
        <v>35</v>
      </c>
    </row>
    <row r="8" spans="1:8" s="24" customFormat="1" ht="29.45" customHeight="1" x14ac:dyDescent="0.3">
      <c r="A8" s="13">
        <v>2</v>
      </c>
      <c r="B8" s="13" t="s">
        <v>19</v>
      </c>
      <c r="C8" s="13" t="s">
        <v>23</v>
      </c>
      <c r="D8" s="14" t="s">
        <v>34</v>
      </c>
      <c r="E8" s="33">
        <v>11190991</v>
      </c>
      <c r="F8" s="15" t="s">
        <v>50</v>
      </c>
    </row>
    <row r="9" spans="1:8" s="24" customFormat="1" ht="29.45" customHeight="1" x14ac:dyDescent="0.3">
      <c r="A9" s="13">
        <v>3</v>
      </c>
      <c r="B9" s="13" t="s">
        <v>20</v>
      </c>
      <c r="C9" s="13" t="s">
        <v>37</v>
      </c>
      <c r="D9" s="14" t="s">
        <v>34</v>
      </c>
      <c r="E9" s="28">
        <v>100000</v>
      </c>
      <c r="F9" s="15" t="s">
        <v>37</v>
      </c>
    </row>
    <row r="10" spans="1:8" s="24" customFormat="1" ht="29.45" customHeight="1" x14ac:dyDescent="0.3">
      <c r="A10" s="13">
        <v>4</v>
      </c>
      <c r="B10" s="13" t="s">
        <v>18</v>
      </c>
      <c r="C10" s="13" t="s">
        <v>46</v>
      </c>
      <c r="D10" s="14" t="s">
        <v>34</v>
      </c>
      <c r="E10" s="29">
        <v>1564900</v>
      </c>
      <c r="F10" s="30" t="s">
        <v>49</v>
      </c>
    </row>
    <row r="11" spans="1:8" s="24" customFormat="1" ht="29.45" customHeight="1" x14ac:dyDescent="0.3">
      <c r="A11" s="13">
        <v>5</v>
      </c>
      <c r="B11" s="13" t="s">
        <v>18</v>
      </c>
      <c r="C11" s="13" t="s">
        <v>24</v>
      </c>
      <c r="D11" s="14" t="s">
        <v>34</v>
      </c>
      <c r="E11" s="35">
        <v>12441</v>
      </c>
      <c r="F11" s="15"/>
    </row>
    <row r="12" spans="1:8" s="9" customFormat="1" ht="29.25" customHeight="1" x14ac:dyDescent="0.3">
      <c r="A12" s="13">
        <v>6</v>
      </c>
      <c r="B12" s="17"/>
      <c r="C12" s="17" t="s">
        <v>13</v>
      </c>
      <c r="D12" s="18"/>
      <c r="E12" s="19">
        <f>SUM(E7:E11)</f>
        <v>28105332</v>
      </c>
      <c r="F12" s="36" t="s">
        <v>59</v>
      </c>
    </row>
    <row r="13" spans="1:8" s="24" customFormat="1" ht="29.45" customHeight="1" x14ac:dyDescent="0.3">
      <c r="A13" s="20"/>
      <c r="F13" s="23"/>
    </row>
    <row r="14" spans="1:8" s="24" customFormat="1" ht="27.95" customHeight="1" x14ac:dyDescent="0.3">
      <c r="A14" s="20" t="s">
        <v>8</v>
      </c>
      <c r="B14" s="32">
        <f>E29</f>
        <v>18494020</v>
      </c>
      <c r="C14" s="32"/>
      <c r="D14" s="21" t="s">
        <v>9</v>
      </c>
      <c r="F14" s="25"/>
    </row>
    <row r="15" spans="1:8" s="10" customFormat="1" ht="27.95" customHeight="1" x14ac:dyDescent="0.3">
      <c r="A15" s="11" t="s">
        <v>0</v>
      </c>
      <c r="B15" s="11" t="s">
        <v>6</v>
      </c>
      <c r="C15" s="11" t="s">
        <v>1</v>
      </c>
      <c r="D15" s="11" t="s">
        <v>17</v>
      </c>
      <c r="E15" s="11" t="s">
        <v>5</v>
      </c>
      <c r="F15" s="12" t="s">
        <v>2</v>
      </c>
    </row>
    <row r="16" spans="1:8" s="10" customFormat="1" ht="29.25" customHeight="1" x14ac:dyDescent="0.3">
      <c r="A16" s="13">
        <v>1</v>
      </c>
      <c r="B16" s="13" t="s">
        <v>10</v>
      </c>
      <c r="C16" s="13" t="s">
        <v>15</v>
      </c>
      <c r="D16" s="14" t="s">
        <v>34</v>
      </c>
      <c r="E16" s="35">
        <v>3000000</v>
      </c>
      <c r="F16" s="26" t="s">
        <v>32</v>
      </c>
      <c r="H16"/>
    </row>
    <row r="17" spans="1:8" s="10" customFormat="1" ht="29.25" customHeight="1" x14ac:dyDescent="0.3">
      <c r="A17" s="13">
        <v>2</v>
      </c>
      <c r="B17" s="13" t="s">
        <v>11</v>
      </c>
      <c r="C17" s="13" t="s">
        <v>3</v>
      </c>
      <c r="D17" s="14" t="s">
        <v>34</v>
      </c>
      <c r="E17" s="35">
        <v>1700000</v>
      </c>
      <c r="F17" s="26" t="s">
        <v>52</v>
      </c>
      <c r="H17"/>
    </row>
    <row r="18" spans="1:8" s="10" customFormat="1" ht="29.25" customHeight="1" x14ac:dyDescent="0.3">
      <c r="A18" s="13">
        <v>3</v>
      </c>
      <c r="B18" s="13" t="s">
        <v>25</v>
      </c>
      <c r="C18" s="13" t="s">
        <v>26</v>
      </c>
      <c r="D18" s="14" t="s">
        <v>34</v>
      </c>
      <c r="E18" s="35">
        <v>2040000</v>
      </c>
      <c r="F18" s="27" t="s">
        <v>42</v>
      </c>
      <c r="H18"/>
    </row>
    <row r="19" spans="1:8" s="10" customFormat="1" ht="30" customHeight="1" x14ac:dyDescent="0.3">
      <c r="A19" s="13">
        <v>4</v>
      </c>
      <c r="B19" s="13" t="s">
        <v>14</v>
      </c>
      <c r="C19" s="16" t="s">
        <v>29</v>
      </c>
      <c r="D19" s="14" t="s">
        <v>34</v>
      </c>
      <c r="E19" s="35">
        <v>726000</v>
      </c>
      <c r="F19" s="26" t="s">
        <v>56</v>
      </c>
      <c r="H19"/>
    </row>
    <row r="20" spans="1:8" s="10" customFormat="1" ht="29.25" customHeight="1" x14ac:dyDescent="0.3">
      <c r="A20" s="13">
        <v>5</v>
      </c>
      <c r="B20" s="13" t="s">
        <v>25</v>
      </c>
      <c r="C20" s="16" t="s">
        <v>43</v>
      </c>
      <c r="D20" s="14" t="s">
        <v>34</v>
      </c>
      <c r="E20" s="35">
        <v>823200</v>
      </c>
      <c r="F20" s="26" t="s">
        <v>58</v>
      </c>
      <c r="H20"/>
    </row>
    <row r="21" spans="1:8" s="10" customFormat="1" ht="29.25" customHeight="1" x14ac:dyDescent="0.3">
      <c r="A21" s="13">
        <v>6</v>
      </c>
      <c r="B21" s="13" t="s">
        <v>47</v>
      </c>
      <c r="C21" s="13" t="s">
        <v>46</v>
      </c>
      <c r="D21" s="14" t="s">
        <v>34</v>
      </c>
      <c r="E21" s="35">
        <v>8940000</v>
      </c>
      <c r="F21" s="26" t="s">
        <v>48</v>
      </c>
      <c r="H21"/>
    </row>
    <row r="22" spans="1:8" s="10" customFormat="1" ht="29.25" customHeight="1" x14ac:dyDescent="0.3">
      <c r="A22" s="13">
        <v>7</v>
      </c>
      <c r="B22" s="13" t="s">
        <v>30</v>
      </c>
      <c r="C22" s="13" t="s">
        <v>38</v>
      </c>
      <c r="D22" s="14" t="s">
        <v>34</v>
      </c>
      <c r="E22" s="35">
        <v>80000</v>
      </c>
      <c r="F22" s="26" t="s">
        <v>33</v>
      </c>
      <c r="H22"/>
    </row>
    <row r="23" spans="1:8" s="10" customFormat="1" ht="29.25" customHeight="1" x14ac:dyDescent="0.3">
      <c r="A23" s="13">
        <v>8</v>
      </c>
      <c r="B23" s="13" t="s">
        <v>31</v>
      </c>
      <c r="C23" s="13" t="s">
        <v>55</v>
      </c>
      <c r="D23" s="14" t="s">
        <v>34</v>
      </c>
      <c r="E23" s="35">
        <v>144000</v>
      </c>
      <c r="F23" s="26" t="s">
        <v>36</v>
      </c>
      <c r="H23"/>
    </row>
    <row r="24" spans="1:8" s="10" customFormat="1" ht="29.25" customHeight="1" x14ac:dyDescent="0.3">
      <c r="A24" s="13">
        <v>9</v>
      </c>
      <c r="B24" s="13" t="s">
        <v>27</v>
      </c>
      <c r="C24" s="13" t="s">
        <v>28</v>
      </c>
      <c r="D24" s="14" t="s">
        <v>34</v>
      </c>
      <c r="E24" s="35">
        <v>160000</v>
      </c>
      <c r="F24" s="26" t="s">
        <v>53</v>
      </c>
      <c r="H24"/>
    </row>
    <row r="25" spans="1:8" s="10" customFormat="1" ht="29.25" customHeight="1" x14ac:dyDescent="0.3">
      <c r="A25" s="13">
        <v>10</v>
      </c>
      <c r="B25" s="13" t="s">
        <v>40</v>
      </c>
      <c r="C25" s="13" t="s">
        <v>39</v>
      </c>
      <c r="D25" s="14" t="s">
        <v>34</v>
      </c>
      <c r="E25" s="35">
        <v>760</v>
      </c>
      <c r="F25" s="26" t="s">
        <v>41</v>
      </c>
      <c r="H25"/>
    </row>
    <row r="26" spans="1:8" s="10" customFormat="1" ht="29.25" customHeight="1" x14ac:dyDescent="0.3">
      <c r="A26" s="13">
        <v>11</v>
      </c>
      <c r="B26" s="13" t="s">
        <v>44</v>
      </c>
      <c r="C26" s="13" t="s">
        <v>45</v>
      </c>
      <c r="D26" s="14" t="s">
        <v>34</v>
      </c>
      <c r="E26" s="35">
        <v>60</v>
      </c>
      <c r="F26" s="13" t="s">
        <v>45</v>
      </c>
      <c r="H26"/>
    </row>
    <row r="27" spans="1:8" s="10" customFormat="1" ht="29.25" customHeight="1" x14ac:dyDescent="0.3">
      <c r="A27" s="13">
        <v>12</v>
      </c>
      <c r="B27" s="13" t="s">
        <v>12</v>
      </c>
      <c r="C27" s="13" t="s">
        <v>4</v>
      </c>
      <c r="D27" s="14" t="s">
        <v>34</v>
      </c>
      <c r="E27" s="35">
        <v>400000</v>
      </c>
      <c r="F27" s="26" t="s">
        <v>57</v>
      </c>
      <c r="H27"/>
    </row>
    <row r="28" spans="1:8" s="10" customFormat="1" ht="29.25" customHeight="1" x14ac:dyDescent="0.3">
      <c r="A28" s="13">
        <v>13</v>
      </c>
      <c r="B28" s="13" t="s">
        <v>12</v>
      </c>
      <c r="C28" s="13" t="s">
        <v>54</v>
      </c>
      <c r="D28" s="14" t="s">
        <v>34</v>
      </c>
      <c r="E28" s="35">
        <v>480000</v>
      </c>
      <c r="F28" s="26" t="s">
        <v>57</v>
      </c>
      <c r="H28"/>
    </row>
    <row r="29" spans="1:8" s="9" customFormat="1" ht="29.25" customHeight="1" x14ac:dyDescent="0.3">
      <c r="A29" s="13">
        <v>14</v>
      </c>
      <c r="B29" s="17"/>
      <c r="C29" s="17" t="s">
        <v>13</v>
      </c>
      <c r="D29" s="18"/>
      <c r="E29" s="19">
        <f>SUM(E16:E28)</f>
        <v>18494020</v>
      </c>
      <c r="F29" s="36" t="s">
        <v>59</v>
      </c>
    </row>
    <row r="30" spans="1:8" x14ac:dyDescent="0.3">
      <c r="E30" s="1"/>
    </row>
    <row r="31" spans="1:8" ht="32.25" customHeight="1" x14ac:dyDescent="0.3">
      <c r="A31" s="20" t="s">
        <v>16</v>
      </c>
      <c r="B31" s="32">
        <f>B5-E29</f>
        <v>9611312</v>
      </c>
      <c r="C31" s="32"/>
      <c r="D31" s="21" t="s">
        <v>9</v>
      </c>
    </row>
    <row r="32" spans="1:8" x14ac:dyDescent="0.3">
      <c r="E32" s="2"/>
    </row>
  </sheetData>
  <mergeCells count="4">
    <mergeCell ref="A2:F3"/>
    <mergeCell ref="B5:C5"/>
    <mergeCell ref="B14:C14"/>
    <mergeCell ref="B31:C31"/>
  </mergeCells>
  <phoneticPr fontId="2" type="noConversion"/>
  <pageMargins left="1" right="1" top="1" bottom="1" header="0.5" footer="0.5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workgroup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COMTREE</cp:lastModifiedBy>
  <cp:lastPrinted>2021-03-05T03:35:30Z</cp:lastPrinted>
  <dcterms:created xsi:type="dcterms:W3CDTF">2012-01-30T04:55:09Z</dcterms:created>
  <dcterms:modified xsi:type="dcterms:W3CDTF">2022-03-03T04:25:00Z</dcterms:modified>
</cp:coreProperties>
</file>